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av-my.sharepoint.com/personal/j_speelman_agriant_nl/Documents/"/>
    </mc:Choice>
  </mc:AlternateContent>
  <xr:revisionPtr revIDLastSave="12" documentId="8_{53BFE561-71A7-418E-A332-F14EACAA4BF6}" xr6:coauthVersionLast="45" xr6:coauthVersionMax="45" xr10:uidLastSave="{18A22E53-1D60-45DD-9551-F4236D5550E5}"/>
  <bookViews>
    <workbookView xWindow="28680" yWindow="-120" windowWidth="29040" windowHeight="15840" xr2:uid="{1E6C1EDD-5FDC-4C3B-BA99-AD91B472AE3B}"/>
  </bookViews>
  <sheets>
    <sheet name="Fosfaatgebruiksruimte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AS27" i="1"/>
  <c r="AR27" i="1"/>
  <c r="AQ27" i="1"/>
  <c r="AU27" i="1"/>
  <c r="AP27" i="1"/>
  <c r="AO27" i="1"/>
  <c r="AM27" i="1"/>
  <c r="AL27" i="1"/>
  <c r="AK27" i="1"/>
  <c r="AJ27" i="1"/>
  <c r="AI27" i="1"/>
  <c r="AG27" i="1"/>
  <c r="AF27" i="1"/>
  <c r="AE27" i="1"/>
  <c r="AD27" i="1"/>
  <c r="AC27" i="1"/>
  <c r="AA27" i="1"/>
  <c r="Z27" i="1"/>
  <c r="Y27" i="1"/>
  <c r="X27" i="1"/>
  <c r="W27" i="1"/>
  <c r="U27" i="1"/>
  <c r="T27" i="1"/>
  <c r="S27" i="1"/>
  <c r="R27" i="1"/>
  <c r="Q27" i="1"/>
  <c r="O27" i="1"/>
  <c r="N27" i="1"/>
  <c r="L27" i="1"/>
  <c r="K27" i="1"/>
  <c r="P27" i="1"/>
  <c r="AS26" i="1"/>
  <c r="AR26" i="1"/>
  <c r="AQ26" i="1"/>
  <c r="AP26" i="1"/>
  <c r="AU26" i="1"/>
  <c r="AO26" i="1"/>
  <c r="AM26" i="1"/>
  <c r="AL26" i="1"/>
  <c r="AK26" i="1"/>
  <c r="AJ26" i="1"/>
  <c r="AI26" i="1"/>
  <c r="AG26" i="1"/>
  <c r="AF26" i="1"/>
  <c r="AE26" i="1"/>
  <c r="AD26" i="1"/>
  <c r="AC26" i="1"/>
  <c r="AA26" i="1"/>
  <c r="Z26" i="1"/>
  <c r="Y26" i="1"/>
  <c r="X26" i="1"/>
  <c r="W26" i="1"/>
  <c r="U26" i="1"/>
  <c r="T26" i="1"/>
  <c r="S26" i="1"/>
  <c r="R26" i="1"/>
  <c r="Q26" i="1"/>
  <c r="O26" i="1"/>
  <c r="N26" i="1"/>
  <c r="L26" i="1"/>
  <c r="K26" i="1"/>
  <c r="P26" i="1"/>
  <c r="AS25" i="1"/>
  <c r="AU25" i="1"/>
  <c r="AR25" i="1"/>
  <c r="AQ25" i="1"/>
  <c r="AP25" i="1"/>
  <c r="AO25" i="1"/>
  <c r="AM25" i="1"/>
  <c r="AL25" i="1"/>
  <c r="AK25" i="1"/>
  <c r="AJ25" i="1"/>
  <c r="AI25" i="1"/>
  <c r="AG25" i="1"/>
  <c r="AF25" i="1"/>
  <c r="AE25" i="1"/>
  <c r="AD25" i="1"/>
  <c r="AC25" i="1"/>
  <c r="AA25" i="1"/>
  <c r="Z25" i="1"/>
  <c r="Y25" i="1"/>
  <c r="X25" i="1"/>
  <c r="W25" i="1"/>
  <c r="U25" i="1"/>
  <c r="T25" i="1"/>
  <c r="S25" i="1"/>
  <c r="R25" i="1"/>
  <c r="Q25" i="1"/>
  <c r="O25" i="1"/>
  <c r="N25" i="1"/>
  <c r="L25" i="1"/>
  <c r="K25" i="1"/>
  <c r="P25" i="1"/>
  <c r="AS24" i="1"/>
  <c r="AR24" i="1"/>
  <c r="AU24" i="1"/>
  <c r="AQ24" i="1"/>
  <c r="AP24" i="1"/>
  <c r="AO24" i="1"/>
  <c r="AM24" i="1"/>
  <c r="AL24" i="1"/>
  <c r="AK24" i="1"/>
  <c r="AJ24" i="1"/>
  <c r="AI24" i="1"/>
  <c r="AG24" i="1"/>
  <c r="AF24" i="1"/>
  <c r="AE24" i="1"/>
  <c r="AD24" i="1"/>
  <c r="AC24" i="1"/>
  <c r="AA24" i="1"/>
  <c r="Z24" i="1"/>
  <c r="Y24" i="1"/>
  <c r="X24" i="1"/>
  <c r="W24" i="1"/>
  <c r="U24" i="1"/>
  <c r="T24" i="1"/>
  <c r="S24" i="1"/>
  <c r="R24" i="1"/>
  <c r="Q24" i="1"/>
  <c r="O24" i="1"/>
  <c r="N24" i="1"/>
  <c r="L24" i="1"/>
  <c r="K24" i="1"/>
  <c r="P24" i="1"/>
  <c r="AS23" i="1"/>
  <c r="AR23" i="1"/>
  <c r="AQ23" i="1"/>
  <c r="AU23" i="1"/>
  <c r="AP23" i="1"/>
  <c r="AO23" i="1"/>
  <c r="AM23" i="1"/>
  <c r="AL23" i="1"/>
  <c r="AK23" i="1"/>
  <c r="AJ23" i="1"/>
  <c r="AI23" i="1"/>
  <c r="AG23" i="1"/>
  <c r="AF23" i="1"/>
  <c r="AE23" i="1"/>
  <c r="AD23" i="1"/>
  <c r="AC23" i="1"/>
  <c r="AA23" i="1"/>
  <c r="Z23" i="1"/>
  <c r="Y23" i="1"/>
  <c r="X23" i="1"/>
  <c r="W23" i="1"/>
  <c r="U23" i="1"/>
  <c r="T23" i="1"/>
  <c r="S23" i="1"/>
  <c r="R23" i="1"/>
  <c r="Q23" i="1"/>
  <c r="O23" i="1"/>
  <c r="N23" i="1"/>
  <c r="L23" i="1"/>
  <c r="K23" i="1"/>
  <c r="P23" i="1"/>
  <c r="AS22" i="1"/>
  <c r="AR22" i="1"/>
  <c r="AQ22" i="1"/>
  <c r="AP22" i="1"/>
  <c r="AO22" i="1"/>
  <c r="AM22" i="1"/>
  <c r="AL22" i="1"/>
  <c r="AK22" i="1"/>
  <c r="AU22" i="1"/>
  <c r="AJ22" i="1"/>
  <c r="AI22" i="1"/>
  <c r="AG22" i="1"/>
  <c r="AF22" i="1"/>
  <c r="AE22" i="1"/>
  <c r="AD22" i="1"/>
  <c r="AC22" i="1"/>
  <c r="AA22" i="1"/>
  <c r="Z22" i="1"/>
  <c r="Y22" i="1"/>
  <c r="X22" i="1"/>
  <c r="W22" i="1"/>
  <c r="U22" i="1"/>
  <c r="T22" i="1"/>
  <c r="S22" i="1"/>
  <c r="R22" i="1"/>
  <c r="Q22" i="1"/>
  <c r="O22" i="1"/>
  <c r="N22" i="1"/>
  <c r="L22" i="1"/>
  <c r="K22" i="1"/>
  <c r="P22" i="1"/>
  <c r="AS21" i="1"/>
  <c r="AU21" i="1"/>
  <c r="AR21" i="1"/>
  <c r="AQ21" i="1"/>
  <c r="AP21" i="1"/>
  <c r="AO21" i="1"/>
  <c r="AM21" i="1"/>
  <c r="AL21" i="1"/>
  <c r="AK21" i="1"/>
  <c r="AJ21" i="1"/>
  <c r="AI21" i="1"/>
  <c r="AG21" i="1"/>
  <c r="AF21" i="1"/>
  <c r="AE21" i="1"/>
  <c r="AD21" i="1"/>
  <c r="AC21" i="1"/>
  <c r="AA21" i="1"/>
  <c r="Z21" i="1"/>
  <c r="Y21" i="1"/>
  <c r="X21" i="1"/>
  <c r="W21" i="1"/>
  <c r="U21" i="1"/>
  <c r="T21" i="1"/>
  <c r="S21" i="1"/>
  <c r="R21" i="1"/>
  <c r="Q21" i="1"/>
  <c r="O21" i="1"/>
  <c r="N21" i="1"/>
  <c r="L21" i="1"/>
  <c r="K21" i="1"/>
  <c r="P21" i="1"/>
  <c r="AS20" i="1"/>
  <c r="AR20" i="1"/>
  <c r="AU20" i="1"/>
  <c r="AQ20" i="1"/>
  <c r="AP20" i="1"/>
  <c r="AO20" i="1"/>
  <c r="AM20" i="1"/>
  <c r="AL20" i="1"/>
  <c r="AK20" i="1"/>
  <c r="AJ20" i="1"/>
  <c r="AI20" i="1"/>
  <c r="AG20" i="1"/>
  <c r="AF20" i="1"/>
  <c r="AE20" i="1"/>
  <c r="AD20" i="1"/>
  <c r="AC20" i="1"/>
  <c r="AA20" i="1"/>
  <c r="Z20" i="1"/>
  <c r="Y20" i="1"/>
  <c r="X20" i="1"/>
  <c r="W20" i="1"/>
  <c r="U20" i="1"/>
  <c r="T20" i="1"/>
  <c r="S20" i="1"/>
  <c r="R20" i="1"/>
  <c r="Q20" i="1"/>
  <c r="O20" i="1"/>
  <c r="N20" i="1"/>
  <c r="L20" i="1"/>
  <c r="K20" i="1"/>
  <c r="P20" i="1"/>
  <c r="AS19" i="1"/>
  <c r="AU19" i="1"/>
  <c r="AR19" i="1"/>
  <c r="AQ19" i="1"/>
  <c r="AP19" i="1"/>
  <c r="AO19" i="1"/>
  <c r="AM19" i="1"/>
  <c r="AL19" i="1"/>
  <c r="AK19" i="1"/>
  <c r="AJ19" i="1"/>
  <c r="AI19" i="1"/>
  <c r="AG19" i="1"/>
  <c r="AF19" i="1"/>
  <c r="AE19" i="1"/>
  <c r="AD19" i="1"/>
  <c r="AC19" i="1"/>
  <c r="AA19" i="1"/>
  <c r="Z19" i="1"/>
  <c r="Y19" i="1"/>
  <c r="X19" i="1"/>
  <c r="W19" i="1"/>
  <c r="U19" i="1"/>
  <c r="T19" i="1"/>
  <c r="S19" i="1"/>
  <c r="R19" i="1"/>
  <c r="Q19" i="1"/>
  <c r="O19" i="1"/>
  <c r="N19" i="1"/>
  <c r="L19" i="1"/>
  <c r="K19" i="1"/>
  <c r="P19" i="1"/>
  <c r="AS18" i="1"/>
  <c r="AR18" i="1"/>
  <c r="AQ18" i="1"/>
  <c r="AP18" i="1"/>
  <c r="AO18" i="1"/>
  <c r="AM18" i="1"/>
  <c r="AL18" i="1"/>
  <c r="AK18" i="1"/>
  <c r="AJ18" i="1"/>
  <c r="AI18" i="1"/>
  <c r="AG18" i="1"/>
  <c r="AF18" i="1"/>
  <c r="AU18" i="1"/>
  <c r="AE18" i="1"/>
  <c r="AD18" i="1"/>
  <c r="AC18" i="1"/>
  <c r="AA18" i="1"/>
  <c r="Z18" i="1"/>
  <c r="Y18" i="1"/>
  <c r="X18" i="1"/>
  <c r="W18" i="1"/>
  <c r="U18" i="1"/>
  <c r="T18" i="1"/>
  <c r="S18" i="1"/>
  <c r="R18" i="1"/>
  <c r="Q18" i="1"/>
  <c r="O18" i="1"/>
  <c r="N18" i="1"/>
  <c r="L18" i="1"/>
  <c r="K18" i="1"/>
  <c r="P18" i="1"/>
  <c r="AS17" i="1"/>
  <c r="AU17" i="1"/>
  <c r="AR17" i="1"/>
  <c r="AQ17" i="1"/>
  <c r="AP17" i="1"/>
  <c r="AO17" i="1"/>
  <c r="AM17" i="1"/>
  <c r="AL17" i="1"/>
  <c r="AK17" i="1"/>
  <c r="AJ17" i="1"/>
  <c r="AI17" i="1"/>
  <c r="AG17" i="1"/>
  <c r="AF17" i="1"/>
  <c r="AE17" i="1"/>
  <c r="AD17" i="1"/>
  <c r="AC17" i="1"/>
  <c r="AA17" i="1"/>
  <c r="Z17" i="1"/>
  <c r="Y17" i="1"/>
  <c r="X17" i="1"/>
  <c r="W17" i="1"/>
  <c r="U17" i="1"/>
  <c r="T17" i="1"/>
  <c r="S17" i="1"/>
  <c r="R17" i="1"/>
  <c r="Q17" i="1"/>
  <c r="O17" i="1"/>
  <c r="N17" i="1"/>
  <c r="L17" i="1"/>
  <c r="K17" i="1"/>
  <c r="P17" i="1"/>
  <c r="AS16" i="1"/>
  <c r="AR16" i="1"/>
  <c r="AU16" i="1"/>
  <c r="AQ16" i="1"/>
  <c r="AP16" i="1"/>
  <c r="AO16" i="1"/>
  <c r="AM16" i="1"/>
  <c r="AL16" i="1"/>
  <c r="AK16" i="1"/>
  <c r="AJ16" i="1"/>
  <c r="AI16" i="1"/>
  <c r="AG16" i="1"/>
  <c r="AF16" i="1"/>
  <c r="AE16" i="1"/>
  <c r="AD16" i="1"/>
  <c r="AC16" i="1"/>
  <c r="AA16" i="1"/>
  <c r="Z16" i="1"/>
  <c r="Y16" i="1"/>
  <c r="X16" i="1"/>
  <c r="W16" i="1"/>
  <c r="U16" i="1"/>
  <c r="T16" i="1"/>
  <c r="S16" i="1"/>
  <c r="R16" i="1"/>
  <c r="Q16" i="1"/>
  <c r="O16" i="1"/>
  <c r="N16" i="1"/>
  <c r="L16" i="1"/>
  <c r="K16" i="1"/>
  <c r="P16" i="1"/>
  <c r="L15" i="1"/>
  <c r="AS15" i="1"/>
  <c r="AU15" i="1"/>
  <c r="AR15" i="1"/>
  <c r="AQ15" i="1"/>
  <c r="AP15" i="1"/>
  <c r="AO15" i="1"/>
  <c r="AM15" i="1"/>
  <c r="AL15" i="1"/>
  <c r="AK15" i="1"/>
  <c r="AJ15" i="1"/>
  <c r="AI15" i="1"/>
  <c r="AG15" i="1"/>
  <c r="AF15" i="1"/>
  <c r="AE15" i="1"/>
  <c r="AD15" i="1"/>
  <c r="AC15" i="1"/>
  <c r="AA15" i="1"/>
  <c r="Z15" i="1"/>
  <c r="Y15" i="1"/>
  <c r="X15" i="1"/>
  <c r="W15" i="1"/>
  <c r="U15" i="1"/>
  <c r="T15" i="1"/>
  <c r="S15" i="1"/>
  <c r="R15" i="1"/>
  <c r="Q15" i="1"/>
  <c r="O15" i="1"/>
  <c r="N15" i="1"/>
  <c r="K15" i="1"/>
  <c r="P15" i="1"/>
  <c r="AS14" i="1"/>
  <c r="AU14" i="1"/>
  <c r="AR14" i="1"/>
  <c r="AQ14" i="1"/>
  <c r="AP14" i="1"/>
  <c r="AO14" i="1"/>
  <c r="AM14" i="1"/>
  <c r="AL14" i="1"/>
  <c r="AK14" i="1"/>
  <c r="AJ14" i="1"/>
  <c r="AI14" i="1"/>
  <c r="AG14" i="1"/>
  <c r="AF14" i="1"/>
  <c r="AE14" i="1"/>
  <c r="AD14" i="1"/>
  <c r="AC14" i="1"/>
  <c r="AA14" i="1"/>
  <c r="Z14" i="1"/>
  <c r="Y14" i="1"/>
  <c r="X14" i="1"/>
  <c r="W14" i="1"/>
  <c r="U14" i="1"/>
  <c r="T14" i="1"/>
  <c r="S14" i="1"/>
  <c r="R14" i="1"/>
  <c r="Q14" i="1"/>
  <c r="O14" i="1"/>
  <c r="N14" i="1"/>
  <c r="L14" i="1"/>
  <c r="K14" i="1"/>
  <c r="P14" i="1"/>
  <c r="AS13" i="1"/>
  <c r="AU13" i="1"/>
  <c r="AR13" i="1"/>
  <c r="AQ13" i="1"/>
  <c r="AP13" i="1"/>
  <c r="AO13" i="1"/>
  <c r="AM13" i="1"/>
  <c r="AL13" i="1"/>
  <c r="AK13" i="1"/>
  <c r="AJ13" i="1"/>
  <c r="AI13" i="1"/>
  <c r="AG13" i="1"/>
  <c r="AF13" i="1"/>
  <c r="AE13" i="1"/>
  <c r="AD13" i="1"/>
  <c r="AC13" i="1"/>
  <c r="AA13" i="1"/>
  <c r="Z13" i="1"/>
  <c r="Y13" i="1"/>
  <c r="X13" i="1"/>
  <c r="W13" i="1"/>
  <c r="U13" i="1"/>
  <c r="T13" i="1"/>
  <c r="S13" i="1"/>
  <c r="R13" i="1"/>
  <c r="Q13" i="1"/>
  <c r="O13" i="1"/>
  <c r="N13" i="1"/>
  <c r="L13" i="1"/>
  <c r="K13" i="1"/>
  <c r="P13" i="1"/>
  <c r="AS12" i="1"/>
  <c r="AU12" i="1"/>
  <c r="AR12" i="1"/>
  <c r="AQ12" i="1"/>
  <c r="AP12" i="1"/>
  <c r="AO12" i="1"/>
  <c r="AM12" i="1"/>
  <c r="AL12" i="1"/>
  <c r="AK12" i="1"/>
  <c r="AJ12" i="1"/>
  <c r="AI12" i="1"/>
  <c r="AG12" i="1"/>
  <c r="AF12" i="1"/>
  <c r="AE12" i="1"/>
  <c r="AD12" i="1"/>
  <c r="AC12" i="1"/>
  <c r="AA12" i="1"/>
  <c r="Z12" i="1"/>
  <c r="Y12" i="1"/>
  <c r="X12" i="1"/>
  <c r="W12" i="1"/>
  <c r="U12" i="1"/>
  <c r="T12" i="1"/>
  <c r="S12" i="1"/>
  <c r="R12" i="1"/>
  <c r="Q12" i="1"/>
  <c r="O12" i="1"/>
  <c r="N12" i="1"/>
  <c r="L12" i="1"/>
  <c r="K12" i="1"/>
  <c r="P12" i="1"/>
  <c r="AS11" i="1"/>
  <c r="AU11" i="1"/>
  <c r="AR11" i="1"/>
  <c r="AQ11" i="1"/>
  <c r="AP11" i="1"/>
  <c r="AO11" i="1"/>
  <c r="AM11" i="1"/>
  <c r="AL11" i="1"/>
  <c r="AK11" i="1"/>
  <c r="AJ11" i="1"/>
  <c r="AI11" i="1"/>
  <c r="AG11" i="1"/>
  <c r="AF11" i="1"/>
  <c r="AE11" i="1"/>
  <c r="AD11" i="1"/>
  <c r="AC11" i="1"/>
  <c r="AA11" i="1"/>
  <c r="Z11" i="1"/>
  <c r="Y11" i="1"/>
  <c r="X11" i="1"/>
  <c r="W11" i="1"/>
  <c r="U11" i="1"/>
  <c r="T11" i="1"/>
  <c r="S11" i="1"/>
  <c r="R11" i="1"/>
  <c r="Q11" i="1"/>
  <c r="O11" i="1"/>
  <c r="N11" i="1"/>
  <c r="L11" i="1"/>
  <c r="K11" i="1"/>
  <c r="P11" i="1"/>
  <c r="AS10" i="1"/>
  <c r="AU10" i="1"/>
  <c r="AR10" i="1"/>
  <c r="AQ10" i="1"/>
  <c r="AP10" i="1"/>
  <c r="AO10" i="1"/>
  <c r="AM10" i="1"/>
  <c r="AL10" i="1"/>
  <c r="AK10" i="1"/>
  <c r="AJ10" i="1"/>
  <c r="AI10" i="1"/>
  <c r="AG10" i="1"/>
  <c r="AF10" i="1"/>
  <c r="AE10" i="1"/>
  <c r="AD10" i="1"/>
  <c r="AC10" i="1"/>
  <c r="AA10" i="1"/>
  <c r="Z10" i="1"/>
  <c r="Y10" i="1"/>
  <c r="X10" i="1"/>
  <c r="W10" i="1"/>
  <c r="U10" i="1"/>
  <c r="T10" i="1"/>
  <c r="S10" i="1"/>
  <c r="R10" i="1"/>
  <c r="Q10" i="1"/>
  <c r="O10" i="1"/>
  <c r="N10" i="1"/>
  <c r="L10" i="1"/>
  <c r="K10" i="1"/>
  <c r="P10" i="1"/>
  <c r="AS9" i="1"/>
  <c r="AR9" i="1"/>
  <c r="AU9" i="1"/>
  <c r="AQ9" i="1"/>
  <c r="AP9" i="1"/>
  <c r="AO9" i="1"/>
  <c r="AM9" i="1"/>
  <c r="AL9" i="1"/>
  <c r="AK9" i="1"/>
  <c r="AJ9" i="1"/>
  <c r="AI9" i="1"/>
  <c r="AG9" i="1"/>
  <c r="AF9" i="1"/>
  <c r="AE9" i="1"/>
  <c r="AD9" i="1"/>
  <c r="AC9" i="1"/>
  <c r="AA9" i="1"/>
  <c r="Z9" i="1"/>
  <c r="Y9" i="1"/>
  <c r="X9" i="1"/>
  <c r="W9" i="1"/>
  <c r="U9" i="1"/>
  <c r="T9" i="1"/>
  <c r="S9" i="1"/>
  <c r="R9" i="1"/>
  <c r="Q9" i="1"/>
  <c r="O9" i="1"/>
  <c r="N9" i="1"/>
  <c r="L9" i="1"/>
  <c r="K9" i="1"/>
  <c r="P9" i="1"/>
  <c r="AS8" i="1"/>
  <c r="AU8" i="1"/>
  <c r="AR8" i="1"/>
  <c r="AQ8" i="1"/>
  <c r="AP8" i="1"/>
  <c r="AO8" i="1"/>
  <c r="AM8" i="1"/>
  <c r="AL8" i="1"/>
  <c r="AK8" i="1"/>
  <c r="AJ8" i="1"/>
  <c r="AI8" i="1"/>
  <c r="AG8" i="1"/>
  <c r="AF8" i="1"/>
  <c r="AE8" i="1"/>
  <c r="AD8" i="1"/>
  <c r="AC8" i="1"/>
  <c r="AA8" i="1"/>
  <c r="Z8" i="1"/>
  <c r="Y8" i="1"/>
  <c r="X8" i="1"/>
  <c r="W8" i="1"/>
  <c r="U8" i="1"/>
  <c r="T8" i="1"/>
  <c r="S8" i="1"/>
  <c r="R8" i="1"/>
  <c r="Q8" i="1"/>
  <c r="O8" i="1"/>
  <c r="N8" i="1"/>
  <c r="L8" i="1"/>
  <c r="K8" i="1"/>
  <c r="P8" i="1"/>
  <c r="AS7" i="1"/>
  <c r="AR7" i="1"/>
  <c r="AU7" i="1"/>
  <c r="AQ7" i="1"/>
  <c r="AP7" i="1"/>
  <c r="AO7" i="1"/>
  <c r="AM7" i="1"/>
  <c r="AL7" i="1"/>
  <c r="AK7" i="1"/>
  <c r="AJ7" i="1"/>
  <c r="AI7" i="1"/>
  <c r="AG7" i="1"/>
  <c r="AF7" i="1"/>
  <c r="AE7" i="1"/>
  <c r="AD7" i="1"/>
  <c r="AC7" i="1"/>
  <c r="AA7" i="1"/>
  <c r="Z7" i="1"/>
  <c r="Y7" i="1"/>
  <c r="X7" i="1"/>
  <c r="W7" i="1"/>
  <c r="U7" i="1"/>
  <c r="T7" i="1"/>
  <c r="S7" i="1"/>
  <c r="R7" i="1"/>
  <c r="Q7" i="1"/>
  <c r="O7" i="1"/>
  <c r="N7" i="1"/>
  <c r="L7" i="1"/>
  <c r="K7" i="1"/>
  <c r="P7" i="1"/>
  <c r="AS6" i="1"/>
  <c r="AR6" i="1"/>
  <c r="AQ6" i="1"/>
  <c r="AP6" i="1"/>
  <c r="AO6" i="1"/>
  <c r="AM6" i="1"/>
  <c r="AL6" i="1"/>
  <c r="AK6" i="1"/>
  <c r="AJ6" i="1"/>
  <c r="AI6" i="1"/>
  <c r="AG6" i="1"/>
  <c r="AF6" i="1"/>
  <c r="AE6" i="1"/>
  <c r="AD6" i="1"/>
  <c r="AC6" i="1"/>
  <c r="AA6" i="1"/>
  <c r="Z6" i="1"/>
  <c r="Y6" i="1"/>
  <c r="X6" i="1"/>
  <c r="W6" i="1"/>
  <c r="U6" i="1"/>
  <c r="T6" i="1"/>
  <c r="S6" i="1"/>
  <c r="R6" i="1"/>
  <c r="Q6" i="1"/>
  <c r="O6" i="1"/>
  <c r="N6" i="1"/>
  <c r="L6" i="1"/>
  <c r="K6" i="1"/>
  <c r="AS5" i="1"/>
  <c r="AR5" i="1"/>
  <c r="AQ5" i="1"/>
  <c r="AP5" i="1"/>
  <c r="AO5" i="1"/>
  <c r="AM5" i="1"/>
  <c r="AL5" i="1"/>
  <c r="AK5" i="1"/>
  <c r="AJ5" i="1"/>
  <c r="AI5" i="1"/>
  <c r="AG5" i="1"/>
  <c r="AF5" i="1"/>
  <c r="AE5" i="1"/>
  <c r="AD5" i="1"/>
  <c r="AC5" i="1"/>
  <c r="AA5" i="1"/>
  <c r="Z5" i="1"/>
  <c r="Y5" i="1"/>
  <c r="X5" i="1"/>
  <c r="W5" i="1"/>
  <c r="U5" i="1"/>
  <c r="T5" i="1"/>
  <c r="S5" i="1"/>
  <c r="R5" i="1"/>
  <c r="Q5" i="1"/>
  <c r="O5" i="1"/>
  <c r="N5" i="1"/>
  <c r="L5" i="1"/>
  <c r="K5" i="1"/>
  <c r="L4" i="1"/>
  <c r="AS4" i="1"/>
  <c r="AR4" i="1"/>
  <c r="AQ4" i="1"/>
  <c r="AP4" i="1"/>
  <c r="AO4" i="1"/>
  <c r="AK4" i="1"/>
  <c r="AL4" i="1"/>
  <c r="AM4" i="1"/>
  <c r="AJ4" i="1"/>
  <c r="AI4" i="1"/>
  <c r="AC4" i="1"/>
  <c r="AG4" i="1"/>
  <c r="AF4" i="1"/>
  <c r="AE4" i="1"/>
  <c r="AD4" i="1"/>
  <c r="AA4" i="1"/>
  <c r="Z4" i="1"/>
  <c r="Y4" i="1"/>
  <c r="W4" i="1"/>
  <c r="X4" i="1"/>
  <c r="U4" i="1"/>
  <c r="T4" i="1"/>
  <c r="S4" i="1"/>
  <c r="R4" i="1"/>
  <c r="Q4" i="1"/>
  <c r="K4" i="1"/>
  <c r="O4" i="1"/>
  <c r="N4" i="1"/>
  <c r="P6" i="1"/>
  <c r="F6" i="1"/>
  <c r="AU6" i="1"/>
  <c r="H6" i="1"/>
  <c r="P5" i="1"/>
  <c r="F5" i="1"/>
  <c r="AU5" i="1"/>
  <c r="H5" i="1"/>
  <c r="P4" i="1"/>
  <c r="F4" i="1"/>
  <c r="AU4" i="1"/>
  <c r="H4" i="1"/>
  <c r="F28" i="1"/>
  <c r="H28" i="1"/>
  <c r="F31" i="1"/>
</calcChain>
</file>

<file path=xl/sharedStrings.xml><?xml version="1.0" encoding="utf-8"?>
<sst xmlns="http://schemas.openxmlformats.org/spreadsheetml/2006/main" count="49" uniqueCount="27">
  <si>
    <t>Perceel</t>
  </si>
  <si>
    <t>PW</t>
  </si>
  <si>
    <t>P-CA-CL</t>
  </si>
  <si>
    <t xml:space="preserve">P-AL </t>
  </si>
  <si>
    <t>laag</t>
  </si>
  <si>
    <t>neutraal</t>
  </si>
  <si>
    <t>Ruim voldoende</t>
  </si>
  <si>
    <t>hoog</t>
  </si>
  <si>
    <t>Arm</t>
  </si>
  <si>
    <t>&lt;21</t>
  </si>
  <si>
    <t>21-30</t>
  </si>
  <si>
    <t>31-45</t>
  </si>
  <si>
    <t>46-55</t>
  </si>
  <si>
    <t>&gt;55</t>
  </si>
  <si>
    <t>&lt;0,8</t>
  </si>
  <si>
    <t>0,8-1,4</t>
  </si>
  <si>
    <t>1,5-2,4</t>
  </si>
  <si>
    <t>2,5-3,4</t>
  </si>
  <si>
    <t>&gt;3,4</t>
  </si>
  <si>
    <t>Opervlakte HA</t>
  </si>
  <si>
    <t>Fosfaat gebruiksruimte 2020-2021</t>
  </si>
  <si>
    <t xml:space="preserve">Totaal </t>
  </si>
  <si>
    <t>Gebruiksruimte 2020 (oude situatie) kg</t>
  </si>
  <si>
    <t>Gebruiksruimte 2021 (nieuwe situatie) kg</t>
  </si>
  <si>
    <t>Verschil gebruiksruimte 2021 t.o.v. 2020</t>
  </si>
  <si>
    <t>ha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</si>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</sst>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/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2" fillId="2" borderId="4" xfId="0" applyFont="1" applyFill="1" applyBorder="1"/>
    <xf numFmtId="0" fontId="0" fillId="2" borderId="5" xfId="0" applyFill="1" applyBorder="1"/>
    <xf numFmtId="0" fontId="0" fillId="0" borderId="6" xfId="0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7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3</xdr:col>
      <xdr:colOff>266700</xdr:colOff>
      <xdr:row>0</xdr:row>
      <xdr:rowOff>836706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D58DDA9-E8A2-42D3-BE8F-2B625772C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2486025" cy="760506"/>
        </a:xfrm>
        <a:prstGeom prst="rect">
          <a:avLst/>
        </a:prstGeom>
      </xdr:spPr>
    </xdr:pic>
    <xdr:clientData/>
  </xdr:twoCellAnchor>
  <xdr:twoCellAnchor editAs="oneCell">
    <xdr:from>
      <xdr:col>5</xdr:col>
      <xdr:colOff>771525</xdr:colOff>
      <xdr:row>39</xdr:row>
      <xdr:rowOff>142317</xdr:rowOff>
    </xdr:from>
    <xdr:to>
      <xdr:col>8</xdr:col>
      <xdr:colOff>114300</xdr:colOff>
      <xdr:row>43</xdr:row>
      <xdr:rowOff>76457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D515CB8-E965-4247-9C64-12B3AC132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8667192"/>
          <a:ext cx="1790700" cy="6961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97155</xdr:rowOff>
    </xdr:from>
    <xdr:to>
      <xdr:col>5</xdr:col>
      <xdr:colOff>762000</xdr:colOff>
      <xdr:row>44</xdr:row>
      <xdr:rowOff>38100</xdr:rowOff>
    </xdr:to>
    <xdr:sp macro="" textlink="">
      <xdr:nvSpPr>
        <xdr:cNvPr id="6" name="Tekstvak 2">
          <a:extLst>
            <a:ext uri="{FF2B5EF4-FFF2-40B4-BE49-F238E27FC236}">
              <a16:creationId xmlns:a16="http://schemas.microsoft.com/office/drawing/2014/main" id="{9A2DFB74-5251-48F6-BDC8-2476E3142BDB}"/>
            </a:ext>
          </a:extLst>
        </xdr:cNvPr>
        <xdr:cNvSpPr txBox="1"/>
      </xdr:nvSpPr>
      <xdr:spPr>
        <a:xfrm>
          <a:off x="0" y="8488680"/>
          <a:ext cx="4038600" cy="66484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nl-NL" sz="8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Agriant heeft de uiterste zorg besteed aan deze</a:t>
          </a:r>
          <a:r>
            <a:rPr lang="nl-NL" sz="8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rekenhulp</a:t>
          </a:r>
          <a:r>
            <a:rPr lang="nl-NL" sz="8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.</a:t>
          </a:r>
          <a:r>
            <a:rPr lang="nl-NL" sz="8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r>
            <a:rPr lang="nl-NL" sz="8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Voor schade van welk aard dan ook, die het gevolg is van handelingen of beslissingen gebaseerd op informatie</a:t>
          </a:r>
          <a:r>
            <a:rPr lang="nl-NL" sz="8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door deze rekenhulp</a:t>
          </a:r>
          <a:r>
            <a:rPr lang="nl-NL" sz="8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, Aanvaardt Agriant geen enkele aansprakelijkheid. </a:t>
          </a:r>
          <a:endParaRPr lang="nl-NL" sz="10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nl-N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2A00A-2800-4F31-93C3-D92DD7451E02}">
  <dimension ref="A1:AU44"/>
  <sheetViews>
    <sheetView tabSelected="1" zoomScaleNormal="100" zoomScaleSheetLayoutView="100" workbookViewId="0">
      <selection activeCell="B4" sqref="B4"/>
    </sheetView>
  </sheetViews>
  <sheetFormatPr defaultRowHeight="14.4" x14ac:dyDescent="0.3"/>
  <cols>
    <col min="1" max="1" width="19" customWidth="1"/>
    <col min="2" max="2" width="10.5546875" customWidth="1"/>
    <col min="3" max="3" width="4.6640625" customWidth="1"/>
    <col min="4" max="4" width="8.109375" customWidth="1"/>
    <col min="5" max="5" width="5.44140625" customWidth="1"/>
    <col min="6" max="6" width="16.88671875" customWidth="1"/>
    <col min="7" max="7" width="2.6640625" customWidth="1"/>
    <col min="8" max="8" width="17.109375" customWidth="1"/>
    <col min="9" max="9" width="2.5546875" customWidth="1"/>
    <col min="10" max="10" width="9.109375" hidden="1" customWidth="1"/>
    <col min="11" max="13" width="0" hidden="1" customWidth="1"/>
    <col min="14" max="14" width="12" hidden="1" customWidth="1"/>
    <col min="15" max="23" width="0" hidden="1" customWidth="1"/>
    <col min="24" max="24" width="9.44140625" hidden="1" customWidth="1"/>
    <col min="25" max="50" width="0" hidden="1" customWidth="1"/>
  </cols>
  <sheetData>
    <row r="1" spans="1:47" ht="70.5" customHeight="1" x14ac:dyDescent="0.3">
      <c r="A1" s="28"/>
      <c r="B1" s="28"/>
      <c r="C1" s="28"/>
      <c r="D1" s="28"/>
      <c r="E1" s="28"/>
      <c r="F1" s="28"/>
      <c r="G1" s="28"/>
      <c r="H1" s="28"/>
      <c r="I1" s="7"/>
    </row>
    <row r="2" spans="1:47" ht="21" customHeight="1" thickBot="1" x14ac:dyDescent="0.35">
      <c r="A2" s="44" t="s">
        <v>20</v>
      </c>
      <c r="B2" s="44"/>
      <c r="C2" s="44"/>
      <c r="D2" s="44"/>
      <c r="E2" s="44"/>
      <c r="F2" s="44"/>
      <c r="G2" s="44"/>
      <c r="H2" s="44"/>
      <c r="I2" s="8"/>
    </row>
    <row r="3" spans="1:47" ht="31.8" thickBot="1" x14ac:dyDescent="0.35">
      <c r="A3" s="9" t="s">
        <v>0</v>
      </c>
      <c r="B3" s="10" t="s">
        <v>19</v>
      </c>
      <c r="C3" s="11" t="s">
        <v>1</v>
      </c>
      <c r="D3" s="11" t="s">
        <v>2</v>
      </c>
      <c r="E3" s="11" t="s">
        <v>3</v>
      </c>
      <c r="F3" s="31" t="s">
        <v>22</v>
      </c>
      <c r="G3" s="31"/>
      <c r="H3" s="31" t="s">
        <v>23</v>
      </c>
      <c r="I3" s="32"/>
      <c r="K3" t="s">
        <v>8</v>
      </c>
      <c r="L3" s="1" t="s">
        <v>4</v>
      </c>
      <c r="M3" s="2" t="s">
        <v>5</v>
      </c>
      <c r="N3" s="3" t="s">
        <v>6</v>
      </c>
      <c r="O3" s="4" t="s">
        <v>7</v>
      </c>
      <c r="P3" t="s">
        <v>14</v>
      </c>
      <c r="Q3" t="s">
        <v>9</v>
      </c>
      <c r="R3" t="s">
        <v>10</v>
      </c>
      <c r="S3" t="s">
        <v>11</v>
      </c>
      <c r="T3" t="s">
        <v>12</v>
      </c>
      <c r="U3" t="s">
        <v>13</v>
      </c>
      <c r="V3" t="s">
        <v>15</v>
      </c>
      <c r="W3" t="s">
        <v>9</v>
      </c>
      <c r="X3" t="s">
        <v>10</v>
      </c>
      <c r="Y3" t="s">
        <v>11</v>
      </c>
      <c r="Z3" t="s">
        <v>12</v>
      </c>
      <c r="AA3" t="s">
        <v>13</v>
      </c>
      <c r="AB3" t="s">
        <v>16</v>
      </c>
      <c r="AC3" t="s">
        <v>9</v>
      </c>
      <c r="AD3" t="s">
        <v>10</v>
      </c>
      <c r="AE3" t="s">
        <v>11</v>
      </c>
      <c r="AF3" t="s">
        <v>12</v>
      </c>
      <c r="AG3" t="s">
        <v>13</v>
      </c>
      <c r="AH3" t="s">
        <v>17</v>
      </c>
      <c r="AI3" t="s">
        <v>9</v>
      </c>
      <c r="AJ3" t="s">
        <v>10</v>
      </c>
      <c r="AK3" t="s">
        <v>11</v>
      </c>
      <c r="AL3" t="s">
        <v>12</v>
      </c>
      <c r="AM3" t="s">
        <v>13</v>
      </c>
      <c r="AN3" t="s">
        <v>18</v>
      </c>
      <c r="AO3" t="s">
        <v>9</v>
      </c>
      <c r="AP3" t="s">
        <v>10</v>
      </c>
      <c r="AQ3" t="s">
        <v>11</v>
      </c>
      <c r="AR3" t="s">
        <v>12</v>
      </c>
      <c r="AS3" t="s">
        <v>13</v>
      </c>
    </row>
    <row r="4" spans="1:47" x14ac:dyDescent="0.3">
      <c r="A4" s="12"/>
      <c r="B4" s="13"/>
      <c r="C4" s="13"/>
      <c r="D4" s="13"/>
      <c r="E4" s="13"/>
      <c r="F4" s="29">
        <f t="shared" ref="F4:F27" si="0">P4*B4</f>
        <v>0</v>
      </c>
      <c r="G4" s="29"/>
      <c r="H4" s="29">
        <f t="shared" ref="H4:H27" si="1">B4*AU4</f>
        <v>0</v>
      </c>
      <c r="I4" s="30"/>
      <c r="K4">
        <f t="shared" ref="K4:K27" si="2">IF(C4&lt;26,120,0)</f>
        <v>120</v>
      </c>
      <c r="L4" s="6">
        <f t="shared" ref="L4:L27" si="3">IF(AND(C4&gt;25,C4&lt;36),80,0)</f>
        <v>0</v>
      </c>
      <c r="M4" s="6"/>
      <c r="N4" s="6">
        <f t="shared" ref="N4:N27" si="4">IF(AND(C4&gt;45,C4&lt;55),60,0)</f>
        <v>0</v>
      </c>
      <c r="O4" s="5">
        <f t="shared" ref="O4:O27" si="5">IF(C4&gt;=55,40,0)</f>
        <v>0</v>
      </c>
      <c r="P4">
        <f t="shared" ref="P4:P27" si="6">SUM(K4,L4,M4,N4,O4)</f>
        <v>120</v>
      </c>
      <c r="Q4" s="6">
        <f t="shared" ref="Q4:Q27" si="7">IF(AND(D4&lt;0.8,E4&lt;22),120,0)</f>
        <v>120</v>
      </c>
      <c r="R4" s="6">
        <f t="shared" ref="R4:R27" si="8">IF(AND(D4&lt;0.8,E4&gt;21,E4&lt;31),120,0)</f>
        <v>0</v>
      </c>
      <c r="S4" s="6">
        <f t="shared" ref="S4:S27" si="9">IF(AND(D4&lt;0.8,E4&gt;30,E4&lt;46),120,0)</f>
        <v>0</v>
      </c>
      <c r="T4" s="6">
        <f t="shared" ref="T4:T27" si="10">IF(AND(D4&lt;0.8,E4&gt;45,E4&lt;56),80,0)</f>
        <v>0</v>
      </c>
      <c r="U4" s="6">
        <f t="shared" ref="U4:U27" si="11">IF(AND(D4&lt;0.8,E4&gt;55),80,0)</f>
        <v>0</v>
      </c>
      <c r="W4" s="6">
        <f t="shared" ref="W4:W27" si="12">IF(AND(D4&gt;0.7,D4&lt;1.5,E4&lt;21),120,0)</f>
        <v>0</v>
      </c>
      <c r="X4" s="6">
        <f t="shared" ref="X4:X27" si="13">IF(AND(D4&gt;0.7,D4&lt;1.5,E4&gt;20,E4&lt;31),120,0)</f>
        <v>0</v>
      </c>
      <c r="Y4" s="6">
        <f t="shared" ref="Y4:Y27" si="14">IF(AND(D4&gt;0.7,D4&lt;1.5,E4&gt;30,E4&lt;46),80,0)</f>
        <v>0</v>
      </c>
      <c r="Z4" s="6">
        <f t="shared" ref="Z4:Z27" si="15">IF(AND(D4&gt;0.7,D4&lt;1.5,E4&gt;45,E4&lt;56),80,0)</f>
        <v>0</v>
      </c>
      <c r="AA4" s="6">
        <f t="shared" ref="AA4:AA27" si="16">IF(AND(D4&gt;0.7,D4&lt;1.5,E4&gt;55),70,0)</f>
        <v>0</v>
      </c>
      <c r="AC4" s="6">
        <f t="shared" ref="AC4:AC27" si="17">IF(AND($D4&gt;1.4,$D4&lt;2.5,$E4&lt;21),120,0)</f>
        <v>0</v>
      </c>
      <c r="AD4" s="6">
        <f t="shared" ref="AD4:AD27" si="18">IF(AND($D4&gt;1.4,$D4&lt;2.5,$E4&gt;20,$E4&lt;31),120,0)</f>
        <v>0</v>
      </c>
      <c r="AE4" s="6">
        <f t="shared" ref="AE4:AE27" si="19">IF(AND($D4&gt;1.4,$D4&lt;2.5,$E4&gt;30,$E4&lt;46),80,0)</f>
        <v>0</v>
      </c>
      <c r="AF4" s="6">
        <f t="shared" ref="AF4:AF27" si="20">IF(AND($D4&gt;1.4,$D4&lt;2.5,$E4&gt;45,$E4&lt;56),70,0)</f>
        <v>0</v>
      </c>
      <c r="AG4" s="6">
        <f t="shared" ref="AG4:AG27" si="21">IF(AND($D4&gt;1.4,$D4&lt;2.5,$E4&gt;56),60,0)</f>
        <v>0</v>
      </c>
      <c r="AI4" s="6">
        <f t="shared" ref="AI4:AI27" si="22">IF(AND($D4&gt;1.4,$D4&lt;3.5,$E4&lt;21),120,0)</f>
        <v>0</v>
      </c>
      <c r="AJ4" s="6">
        <f t="shared" ref="AJ4:AJ27" si="23">IF(AND($D4&gt;2.4,$D4&lt;3.5,$E4&gt;20,$E4&lt;31),80,0)</f>
        <v>0</v>
      </c>
      <c r="AK4" s="6">
        <f t="shared" ref="AK4:AK27" si="24">IF(AND($D4&gt;2.4,$D4&lt;3.5,$E4&gt;30,$E4&lt;46),70,0)</f>
        <v>0</v>
      </c>
      <c r="AL4" s="6">
        <f t="shared" ref="AL4:AL27" si="25">IF(AND($D4&gt;2.4,$D4&lt;3.5,$E4&gt;45,$E4&lt;56),60,0)</f>
        <v>0</v>
      </c>
      <c r="AM4" s="6">
        <f t="shared" ref="AM4:AM27" si="26">IF(AND($D4&gt;2.4,$D4&lt;3.5,$E4&gt;55),40,0)</f>
        <v>0</v>
      </c>
      <c r="AO4" s="6">
        <f t="shared" ref="AO4:AO27" si="27">IF(AND($D4&gt;3.4,$E4&lt;21),80,0)</f>
        <v>0</v>
      </c>
      <c r="AP4" s="6">
        <f t="shared" ref="AP4:AP27" si="28">IF(AND($D4&gt;3.4,$E4&gt;20,$E4&lt;31),80,0)</f>
        <v>0</v>
      </c>
      <c r="AQ4" s="6">
        <f t="shared" ref="AQ4:AQ27" si="29">IF(AND($D4&gt;3.4,$E4&gt;30,$E4&lt;46),70,0)</f>
        <v>0</v>
      </c>
      <c r="AR4" s="6">
        <f t="shared" ref="AR4:AR27" si="30">IF(AND($D4&gt;3.4,$E4&gt;45,$E4&lt;56),60,0)</f>
        <v>0</v>
      </c>
      <c r="AS4" s="6">
        <f t="shared" ref="AS4:AS27" si="31">IF(AND($D4&gt;3.4,$E4&gt;55),40,0)</f>
        <v>0</v>
      </c>
      <c r="AU4">
        <f t="shared" ref="AU4:AU27" si="32">SUM(AS4,AR4,AQ4,AP4,AO4,AM4,AL4,AK4,AJ4,AI4,AG4,AF4,AE4,AD4,AC4,AA4,Z4,Y4,X4,W4,U4,T4,S4,R4,Q4)</f>
        <v>120</v>
      </c>
    </row>
    <row r="5" spans="1:47" x14ac:dyDescent="0.3">
      <c r="A5" s="14"/>
      <c r="B5" s="15"/>
      <c r="C5" s="15"/>
      <c r="D5" s="15"/>
      <c r="E5" s="15"/>
      <c r="F5" s="29">
        <f t="shared" si="0"/>
        <v>0</v>
      </c>
      <c r="G5" s="29"/>
      <c r="H5" s="29">
        <f t="shared" si="1"/>
        <v>0</v>
      </c>
      <c r="I5" s="30"/>
      <c r="K5">
        <f t="shared" si="2"/>
        <v>120</v>
      </c>
      <c r="L5" s="6">
        <f t="shared" si="3"/>
        <v>0</v>
      </c>
      <c r="M5" s="6"/>
      <c r="N5" s="6">
        <f t="shared" si="4"/>
        <v>0</v>
      </c>
      <c r="O5" s="5">
        <f t="shared" si="5"/>
        <v>0</v>
      </c>
      <c r="P5">
        <f t="shared" si="6"/>
        <v>120</v>
      </c>
      <c r="Q5" s="6">
        <f t="shared" si="7"/>
        <v>120</v>
      </c>
      <c r="R5" s="6">
        <f t="shared" si="8"/>
        <v>0</v>
      </c>
      <c r="S5" s="6">
        <f t="shared" si="9"/>
        <v>0</v>
      </c>
      <c r="T5" s="6">
        <f t="shared" si="10"/>
        <v>0</v>
      </c>
      <c r="U5" s="6">
        <f t="shared" si="11"/>
        <v>0</v>
      </c>
      <c r="W5" s="6">
        <f t="shared" si="12"/>
        <v>0</v>
      </c>
      <c r="X5" s="6">
        <f t="shared" si="13"/>
        <v>0</v>
      </c>
      <c r="Y5" s="6">
        <f t="shared" si="14"/>
        <v>0</v>
      </c>
      <c r="Z5" s="6">
        <f t="shared" si="15"/>
        <v>0</v>
      </c>
      <c r="AA5" s="6">
        <f t="shared" si="16"/>
        <v>0</v>
      </c>
      <c r="AC5" s="6">
        <f t="shared" si="17"/>
        <v>0</v>
      </c>
      <c r="AD5" s="6">
        <f t="shared" si="18"/>
        <v>0</v>
      </c>
      <c r="AE5" s="6">
        <f t="shared" si="19"/>
        <v>0</v>
      </c>
      <c r="AF5" s="6">
        <f t="shared" si="20"/>
        <v>0</v>
      </c>
      <c r="AG5" s="6">
        <f t="shared" si="21"/>
        <v>0</v>
      </c>
      <c r="AI5" s="6">
        <f t="shared" si="22"/>
        <v>0</v>
      </c>
      <c r="AJ5" s="6">
        <f t="shared" si="23"/>
        <v>0</v>
      </c>
      <c r="AK5" s="6">
        <f t="shared" si="24"/>
        <v>0</v>
      </c>
      <c r="AL5" s="6">
        <f t="shared" si="25"/>
        <v>0</v>
      </c>
      <c r="AM5" s="6">
        <f t="shared" si="26"/>
        <v>0</v>
      </c>
      <c r="AO5" s="6">
        <f t="shared" si="27"/>
        <v>0</v>
      </c>
      <c r="AP5" s="6">
        <f t="shared" si="28"/>
        <v>0</v>
      </c>
      <c r="AQ5" s="6">
        <f t="shared" si="29"/>
        <v>0</v>
      </c>
      <c r="AR5" s="6">
        <f t="shared" si="30"/>
        <v>0</v>
      </c>
      <c r="AS5" s="6">
        <f t="shared" si="31"/>
        <v>0</v>
      </c>
      <c r="AU5">
        <f t="shared" si="32"/>
        <v>120</v>
      </c>
    </row>
    <row r="6" spans="1:47" x14ac:dyDescent="0.3">
      <c r="A6" s="14"/>
      <c r="B6" s="15"/>
      <c r="C6" s="15"/>
      <c r="D6" s="15"/>
      <c r="E6" s="15"/>
      <c r="F6" s="29">
        <f t="shared" si="0"/>
        <v>0</v>
      </c>
      <c r="G6" s="29"/>
      <c r="H6" s="29">
        <f t="shared" si="1"/>
        <v>0</v>
      </c>
      <c r="I6" s="30"/>
      <c r="K6">
        <f t="shared" si="2"/>
        <v>120</v>
      </c>
      <c r="L6" s="6">
        <f t="shared" si="3"/>
        <v>0</v>
      </c>
      <c r="M6" s="6"/>
      <c r="N6" s="6">
        <f t="shared" si="4"/>
        <v>0</v>
      </c>
      <c r="O6" s="5">
        <f t="shared" si="5"/>
        <v>0</v>
      </c>
      <c r="P6">
        <f t="shared" si="6"/>
        <v>120</v>
      </c>
      <c r="Q6" s="6">
        <f t="shared" si="7"/>
        <v>120</v>
      </c>
      <c r="R6" s="6">
        <f t="shared" si="8"/>
        <v>0</v>
      </c>
      <c r="S6" s="6">
        <f t="shared" si="9"/>
        <v>0</v>
      </c>
      <c r="T6" s="6">
        <f t="shared" si="10"/>
        <v>0</v>
      </c>
      <c r="U6" s="6">
        <f t="shared" si="11"/>
        <v>0</v>
      </c>
      <c r="W6" s="6">
        <f t="shared" si="12"/>
        <v>0</v>
      </c>
      <c r="X6" s="6">
        <f t="shared" si="13"/>
        <v>0</v>
      </c>
      <c r="Y6" s="6">
        <f t="shared" si="14"/>
        <v>0</v>
      </c>
      <c r="Z6" s="6">
        <f t="shared" si="15"/>
        <v>0</v>
      </c>
      <c r="AA6" s="6">
        <f t="shared" si="16"/>
        <v>0</v>
      </c>
      <c r="AC6" s="6">
        <f t="shared" si="17"/>
        <v>0</v>
      </c>
      <c r="AD6" s="6">
        <f t="shared" si="18"/>
        <v>0</v>
      </c>
      <c r="AE6" s="6">
        <f t="shared" si="19"/>
        <v>0</v>
      </c>
      <c r="AF6" s="6">
        <f t="shared" si="20"/>
        <v>0</v>
      </c>
      <c r="AG6" s="6">
        <f t="shared" si="21"/>
        <v>0</v>
      </c>
      <c r="AI6" s="6">
        <f t="shared" si="22"/>
        <v>0</v>
      </c>
      <c r="AJ6" s="6">
        <f t="shared" si="23"/>
        <v>0</v>
      </c>
      <c r="AK6" s="6">
        <f t="shared" si="24"/>
        <v>0</v>
      </c>
      <c r="AL6" s="6">
        <f t="shared" si="25"/>
        <v>0</v>
      </c>
      <c r="AM6" s="6">
        <f t="shared" si="26"/>
        <v>0</v>
      </c>
      <c r="AO6" s="6">
        <f t="shared" si="27"/>
        <v>0</v>
      </c>
      <c r="AP6" s="6">
        <f t="shared" si="28"/>
        <v>0</v>
      </c>
      <c r="AQ6" s="6">
        <f t="shared" si="29"/>
        <v>0</v>
      </c>
      <c r="AR6" s="6">
        <f t="shared" si="30"/>
        <v>0</v>
      </c>
      <c r="AS6" s="6">
        <f t="shared" si="31"/>
        <v>0</v>
      </c>
      <c r="AU6">
        <f t="shared" si="32"/>
        <v>120</v>
      </c>
    </row>
    <row r="7" spans="1:47" x14ac:dyDescent="0.3">
      <c r="A7" s="14"/>
      <c r="B7" s="15"/>
      <c r="C7" s="15"/>
      <c r="D7" s="15"/>
      <c r="E7" s="15"/>
      <c r="F7" s="29">
        <f t="shared" si="0"/>
        <v>0</v>
      </c>
      <c r="G7" s="29"/>
      <c r="H7" s="29">
        <f t="shared" si="1"/>
        <v>0</v>
      </c>
      <c r="I7" s="30"/>
      <c r="K7">
        <f t="shared" si="2"/>
        <v>120</v>
      </c>
      <c r="L7" s="6">
        <f t="shared" si="3"/>
        <v>0</v>
      </c>
      <c r="M7" s="6"/>
      <c r="N7" s="6">
        <f t="shared" si="4"/>
        <v>0</v>
      </c>
      <c r="O7" s="5">
        <f t="shared" si="5"/>
        <v>0</v>
      </c>
      <c r="P7">
        <f t="shared" si="6"/>
        <v>120</v>
      </c>
      <c r="Q7" s="6">
        <f t="shared" si="7"/>
        <v>120</v>
      </c>
      <c r="R7" s="6">
        <f t="shared" si="8"/>
        <v>0</v>
      </c>
      <c r="S7" s="6">
        <f t="shared" si="9"/>
        <v>0</v>
      </c>
      <c r="T7" s="6">
        <f t="shared" si="10"/>
        <v>0</v>
      </c>
      <c r="U7" s="6">
        <f t="shared" si="11"/>
        <v>0</v>
      </c>
      <c r="W7" s="6">
        <f t="shared" si="12"/>
        <v>0</v>
      </c>
      <c r="X7" s="6">
        <f t="shared" si="13"/>
        <v>0</v>
      </c>
      <c r="Y7" s="6">
        <f t="shared" si="14"/>
        <v>0</v>
      </c>
      <c r="Z7" s="6">
        <f t="shared" si="15"/>
        <v>0</v>
      </c>
      <c r="AA7" s="6">
        <f t="shared" si="16"/>
        <v>0</v>
      </c>
      <c r="AC7" s="6">
        <f t="shared" si="17"/>
        <v>0</v>
      </c>
      <c r="AD7" s="6">
        <f t="shared" si="18"/>
        <v>0</v>
      </c>
      <c r="AE7" s="6">
        <f t="shared" si="19"/>
        <v>0</v>
      </c>
      <c r="AF7" s="6">
        <f t="shared" si="20"/>
        <v>0</v>
      </c>
      <c r="AG7" s="6">
        <f t="shared" si="21"/>
        <v>0</v>
      </c>
      <c r="AI7" s="6">
        <f t="shared" si="22"/>
        <v>0</v>
      </c>
      <c r="AJ7" s="6">
        <f t="shared" si="23"/>
        <v>0</v>
      </c>
      <c r="AK7" s="6">
        <f t="shared" si="24"/>
        <v>0</v>
      </c>
      <c r="AL7" s="6">
        <f t="shared" si="25"/>
        <v>0</v>
      </c>
      <c r="AM7" s="6">
        <f t="shared" si="26"/>
        <v>0</v>
      </c>
      <c r="AO7" s="6">
        <f t="shared" si="27"/>
        <v>0</v>
      </c>
      <c r="AP7" s="6">
        <f t="shared" si="28"/>
        <v>0</v>
      </c>
      <c r="AQ7" s="6">
        <f t="shared" si="29"/>
        <v>0</v>
      </c>
      <c r="AR7" s="6">
        <f t="shared" si="30"/>
        <v>0</v>
      </c>
      <c r="AS7" s="6">
        <f t="shared" si="31"/>
        <v>0</v>
      </c>
      <c r="AU7">
        <f t="shared" si="32"/>
        <v>120</v>
      </c>
    </row>
    <row r="8" spans="1:47" x14ac:dyDescent="0.3">
      <c r="A8" s="14"/>
      <c r="B8" s="15"/>
      <c r="C8" s="15"/>
      <c r="D8" s="15"/>
      <c r="E8" s="15"/>
      <c r="F8" s="29">
        <f t="shared" si="0"/>
        <v>0</v>
      </c>
      <c r="G8" s="29"/>
      <c r="H8" s="29">
        <f t="shared" si="1"/>
        <v>0</v>
      </c>
      <c r="I8" s="30"/>
      <c r="K8">
        <f t="shared" si="2"/>
        <v>120</v>
      </c>
      <c r="L8" s="6">
        <f t="shared" si="3"/>
        <v>0</v>
      </c>
      <c r="M8" s="6"/>
      <c r="N8" s="6">
        <f t="shared" si="4"/>
        <v>0</v>
      </c>
      <c r="O8" s="5">
        <f t="shared" si="5"/>
        <v>0</v>
      </c>
      <c r="P8">
        <f t="shared" si="6"/>
        <v>120</v>
      </c>
      <c r="Q8" s="6">
        <f t="shared" si="7"/>
        <v>120</v>
      </c>
      <c r="R8" s="6">
        <f t="shared" si="8"/>
        <v>0</v>
      </c>
      <c r="S8" s="6">
        <f t="shared" si="9"/>
        <v>0</v>
      </c>
      <c r="T8" s="6">
        <f t="shared" si="10"/>
        <v>0</v>
      </c>
      <c r="U8" s="6">
        <f t="shared" si="11"/>
        <v>0</v>
      </c>
      <c r="W8" s="6">
        <f t="shared" si="12"/>
        <v>0</v>
      </c>
      <c r="X8" s="6">
        <f t="shared" si="13"/>
        <v>0</v>
      </c>
      <c r="Y8" s="6">
        <f t="shared" si="14"/>
        <v>0</v>
      </c>
      <c r="Z8" s="6">
        <f t="shared" si="15"/>
        <v>0</v>
      </c>
      <c r="AA8" s="6">
        <f t="shared" si="16"/>
        <v>0</v>
      </c>
      <c r="AC8" s="6">
        <f t="shared" si="17"/>
        <v>0</v>
      </c>
      <c r="AD8" s="6">
        <f t="shared" si="18"/>
        <v>0</v>
      </c>
      <c r="AE8" s="6">
        <f t="shared" si="19"/>
        <v>0</v>
      </c>
      <c r="AF8" s="6">
        <f t="shared" si="20"/>
        <v>0</v>
      </c>
      <c r="AG8" s="6">
        <f t="shared" si="21"/>
        <v>0</v>
      </c>
      <c r="AI8" s="6">
        <f t="shared" si="22"/>
        <v>0</v>
      </c>
      <c r="AJ8" s="6">
        <f t="shared" si="23"/>
        <v>0</v>
      </c>
      <c r="AK8" s="6">
        <f t="shared" si="24"/>
        <v>0</v>
      </c>
      <c r="AL8" s="6">
        <f t="shared" si="25"/>
        <v>0</v>
      </c>
      <c r="AM8" s="6">
        <f t="shared" si="26"/>
        <v>0</v>
      </c>
      <c r="AO8" s="6">
        <f t="shared" si="27"/>
        <v>0</v>
      </c>
      <c r="AP8" s="6">
        <f t="shared" si="28"/>
        <v>0</v>
      </c>
      <c r="AQ8" s="6">
        <f t="shared" si="29"/>
        <v>0</v>
      </c>
      <c r="AR8" s="6">
        <f t="shared" si="30"/>
        <v>0</v>
      </c>
      <c r="AS8" s="6">
        <f t="shared" si="31"/>
        <v>0</v>
      </c>
      <c r="AU8">
        <f t="shared" si="32"/>
        <v>120</v>
      </c>
    </row>
    <row r="9" spans="1:47" x14ac:dyDescent="0.3">
      <c r="A9" s="14"/>
      <c r="B9" s="15"/>
      <c r="C9" s="15"/>
      <c r="D9" s="15"/>
      <c r="E9" s="15"/>
      <c r="F9" s="29">
        <f t="shared" si="0"/>
        <v>0</v>
      </c>
      <c r="G9" s="29"/>
      <c r="H9" s="29">
        <f t="shared" si="1"/>
        <v>0</v>
      </c>
      <c r="I9" s="30"/>
      <c r="K9">
        <f t="shared" si="2"/>
        <v>120</v>
      </c>
      <c r="L9" s="6">
        <f t="shared" si="3"/>
        <v>0</v>
      </c>
      <c r="M9" s="6"/>
      <c r="N9" s="6">
        <f t="shared" si="4"/>
        <v>0</v>
      </c>
      <c r="O9" s="5">
        <f t="shared" si="5"/>
        <v>0</v>
      </c>
      <c r="P9">
        <f t="shared" si="6"/>
        <v>120</v>
      </c>
      <c r="Q9" s="6">
        <f t="shared" si="7"/>
        <v>120</v>
      </c>
      <c r="R9" s="6">
        <f t="shared" si="8"/>
        <v>0</v>
      </c>
      <c r="S9" s="6">
        <f t="shared" si="9"/>
        <v>0</v>
      </c>
      <c r="T9" s="6">
        <f t="shared" si="10"/>
        <v>0</v>
      </c>
      <c r="U9" s="6">
        <f t="shared" si="11"/>
        <v>0</v>
      </c>
      <c r="W9" s="6">
        <f t="shared" si="12"/>
        <v>0</v>
      </c>
      <c r="X9" s="6">
        <f t="shared" si="13"/>
        <v>0</v>
      </c>
      <c r="Y9" s="6">
        <f t="shared" si="14"/>
        <v>0</v>
      </c>
      <c r="Z9" s="6">
        <f t="shared" si="15"/>
        <v>0</v>
      </c>
      <c r="AA9" s="6">
        <f t="shared" si="16"/>
        <v>0</v>
      </c>
      <c r="AC9" s="6">
        <f t="shared" si="17"/>
        <v>0</v>
      </c>
      <c r="AD9" s="6">
        <f t="shared" si="18"/>
        <v>0</v>
      </c>
      <c r="AE9" s="6">
        <f t="shared" si="19"/>
        <v>0</v>
      </c>
      <c r="AF9" s="6">
        <f t="shared" si="20"/>
        <v>0</v>
      </c>
      <c r="AG9" s="6">
        <f t="shared" si="21"/>
        <v>0</v>
      </c>
      <c r="AI9" s="6">
        <f t="shared" si="22"/>
        <v>0</v>
      </c>
      <c r="AJ9" s="6">
        <f t="shared" si="23"/>
        <v>0</v>
      </c>
      <c r="AK9" s="6">
        <f t="shared" si="24"/>
        <v>0</v>
      </c>
      <c r="AL9" s="6">
        <f t="shared" si="25"/>
        <v>0</v>
      </c>
      <c r="AM9" s="6">
        <f t="shared" si="26"/>
        <v>0</v>
      </c>
      <c r="AO9" s="6">
        <f t="shared" si="27"/>
        <v>0</v>
      </c>
      <c r="AP9" s="6">
        <f t="shared" si="28"/>
        <v>0</v>
      </c>
      <c r="AQ9" s="6">
        <f t="shared" si="29"/>
        <v>0</v>
      </c>
      <c r="AR9" s="6">
        <f t="shared" si="30"/>
        <v>0</v>
      </c>
      <c r="AS9" s="6">
        <f t="shared" si="31"/>
        <v>0</v>
      </c>
      <c r="AU9">
        <f t="shared" si="32"/>
        <v>120</v>
      </c>
    </row>
    <row r="10" spans="1:47" x14ac:dyDescent="0.3">
      <c r="A10" s="14"/>
      <c r="B10" s="15"/>
      <c r="C10" s="15"/>
      <c r="D10" s="15"/>
      <c r="E10" s="15"/>
      <c r="F10" s="29">
        <f t="shared" si="0"/>
        <v>0</v>
      </c>
      <c r="G10" s="29"/>
      <c r="H10" s="29">
        <f t="shared" si="1"/>
        <v>0</v>
      </c>
      <c r="I10" s="30"/>
      <c r="K10">
        <f t="shared" si="2"/>
        <v>120</v>
      </c>
      <c r="L10" s="6">
        <f t="shared" si="3"/>
        <v>0</v>
      </c>
      <c r="M10" s="6"/>
      <c r="N10" s="6">
        <f t="shared" si="4"/>
        <v>0</v>
      </c>
      <c r="O10" s="5">
        <f t="shared" si="5"/>
        <v>0</v>
      </c>
      <c r="P10">
        <f t="shared" si="6"/>
        <v>120</v>
      </c>
      <c r="Q10" s="6">
        <f t="shared" si="7"/>
        <v>120</v>
      </c>
      <c r="R10" s="6">
        <f t="shared" si="8"/>
        <v>0</v>
      </c>
      <c r="S10" s="6">
        <f t="shared" si="9"/>
        <v>0</v>
      </c>
      <c r="T10" s="6">
        <f t="shared" si="10"/>
        <v>0</v>
      </c>
      <c r="U10" s="6">
        <f t="shared" si="11"/>
        <v>0</v>
      </c>
      <c r="W10" s="6">
        <f t="shared" si="12"/>
        <v>0</v>
      </c>
      <c r="X10" s="6">
        <f t="shared" si="13"/>
        <v>0</v>
      </c>
      <c r="Y10" s="6">
        <f t="shared" si="14"/>
        <v>0</v>
      </c>
      <c r="Z10" s="6">
        <f t="shared" si="15"/>
        <v>0</v>
      </c>
      <c r="AA10" s="6">
        <f t="shared" si="16"/>
        <v>0</v>
      </c>
      <c r="AC10" s="6">
        <f t="shared" si="17"/>
        <v>0</v>
      </c>
      <c r="AD10" s="6">
        <f t="shared" si="18"/>
        <v>0</v>
      </c>
      <c r="AE10" s="6">
        <f t="shared" si="19"/>
        <v>0</v>
      </c>
      <c r="AF10" s="6">
        <f t="shared" si="20"/>
        <v>0</v>
      </c>
      <c r="AG10" s="6">
        <f t="shared" si="21"/>
        <v>0</v>
      </c>
      <c r="AI10" s="6">
        <f t="shared" si="22"/>
        <v>0</v>
      </c>
      <c r="AJ10" s="6">
        <f t="shared" si="23"/>
        <v>0</v>
      </c>
      <c r="AK10" s="6">
        <f t="shared" si="24"/>
        <v>0</v>
      </c>
      <c r="AL10" s="6">
        <f t="shared" si="25"/>
        <v>0</v>
      </c>
      <c r="AM10" s="6">
        <f t="shared" si="26"/>
        <v>0</v>
      </c>
      <c r="AO10" s="6">
        <f t="shared" si="27"/>
        <v>0</v>
      </c>
      <c r="AP10" s="6">
        <f t="shared" si="28"/>
        <v>0</v>
      </c>
      <c r="AQ10" s="6">
        <f t="shared" si="29"/>
        <v>0</v>
      </c>
      <c r="AR10" s="6">
        <f t="shared" si="30"/>
        <v>0</v>
      </c>
      <c r="AS10" s="6">
        <f t="shared" si="31"/>
        <v>0</v>
      </c>
      <c r="AU10">
        <f t="shared" si="32"/>
        <v>120</v>
      </c>
    </row>
    <row r="11" spans="1:47" x14ac:dyDescent="0.3">
      <c r="A11" s="14"/>
      <c r="B11" s="15"/>
      <c r="C11" s="15"/>
      <c r="D11" s="15"/>
      <c r="E11" s="15"/>
      <c r="F11" s="29">
        <f t="shared" si="0"/>
        <v>0</v>
      </c>
      <c r="G11" s="29"/>
      <c r="H11" s="29">
        <f t="shared" si="1"/>
        <v>0</v>
      </c>
      <c r="I11" s="30"/>
      <c r="K11">
        <f t="shared" si="2"/>
        <v>120</v>
      </c>
      <c r="L11" s="6">
        <f t="shared" si="3"/>
        <v>0</v>
      </c>
      <c r="M11" s="6"/>
      <c r="N11" s="6">
        <f t="shared" si="4"/>
        <v>0</v>
      </c>
      <c r="O11" s="5">
        <f t="shared" si="5"/>
        <v>0</v>
      </c>
      <c r="P11">
        <f t="shared" si="6"/>
        <v>120</v>
      </c>
      <c r="Q11" s="6">
        <f t="shared" si="7"/>
        <v>120</v>
      </c>
      <c r="R11" s="6">
        <f t="shared" si="8"/>
        <v>0</v>
      </c>
      <c r="S11" s="6">
        <f t="shared" si="9"/>
        <v>0</v>
      </c>
      <c r="T11" s="6">
        <f t="shared" si="10"/>
        <v>0</v>
      </c>
      <c r="U11" s="6">
        <f t="shared" si="11"/>
        <v>0</v>
      </c>
      <c r="W11" s="6">
        <f t="shared" si="12"/>
        <v>0</v>
      </c>
      <c r="X11" s="6">
        <f t="shared" si="13"/>
        <v>0</v>
      </c>
      <c r="Y11" s="6">
        <f t="shared" si="14"/>
        <v>0</v>
      </c>
      <c r="Z11" s="6">
        <f t="shared" si="15"/>
        <v>0</v>
      </c>
      <c r="AA11" s="6">
        <f t="shared" si="16"/>
        <v>0</v>
      </c>
      <c r="AC11" s="6">
        <f t="shared" si="17"/>
        <v>0</v>
      </c>
      <c r="AD11" s="6">
        <f t="shared" si="18"/>
        <v>0</v>
      </c>
      <c r="AE11" s="6">
        <f t="shared" si="19"/>
        <v>0</v>
      </c>
      <c r="AF11" s="6">
        <f t="shared" si="20"/>
        <v>0</v>
      </c>
      <c r="AG11" s="6">
        <f t="shared" si="21"/>
        <v>0</v>
      </c>
      <c r="AI11" s="6">
        <f t="shared" si="22"/>
        <v>0</v>
      </c>
      <c r="AJ11" s="6">
        <f t="shared" si="23"/>
        <v>0</v>
      </c>
      <c r="AK11" s="6">
        <f t="shared" si="24"/>
        <v>0</v>
      </c>
      <c r="AL11" s="6">
        <f t="shared" si="25"/>
        <v>0</v>
      </c>
      <c r="AM11" s="6">
        <f t="shared" si="26"/>
        <v>0</v>
      </c>
      <c r="AO11" s="6">
        <f t="shared" si="27"/>
        <v>0</v>
      </c>
      <c r="AP11" s="6">
        <f t="shared" si="28"/>
        <v>0</v>
      </c>
      <c r="AQ11" s="6">
        <f t="shared" si="29"/>
        <v>0</v>
      </c>
      <c r="AR11" s="6">
        <f t="shared" si="30"/>
        <v>0</v>
      </c>
      <c r="AS11" s="6">
        <f t="shared" si="31"/>
        <v>0</v>
      </c>
      <c r="AU11">
        <f t="shared" si="32"/>
        <v>120</v>
      </c>
    </row>
    <row r="12" spans="1:47" x14ac:dyDescent="0.3">
      <c r="A12" s="14"/>
      <c r="B12" s="15"/>
      <c r="C12" s="15"/>
      <c r="D12" s="15"/>
      <c r="E12" s="15"/>
      <c r="F12" s="29">
        <f t="shared" si="0"/>
        <v>0</v>
      </c>
      <c r="G12" s="29"/>
      <c r="H12" s="29">
        <f t="shared" si="1"/>
        <v>0</v>
      </c>
      <c r="I12" s="30"/>
      <c r="K12">
        <f t="shared" si="2"/>
        <v>120</v>
      </c>
      <c r="L12" s="6">
        <f t="shared" si="3"/>
        <v>0</v>
      </c>
      <c r="M12" s="6"/>
      <c r="N12" s="6">
        <f t="shared" si="4"/>
        <v>0</v>
      </c>
      <c r="O12" s="5">
        <f t="shared" si="5"/>
        <v>0</v>
      </c>
      <c r="P12">
        <f t="shared" si="6"/>
        <v>120</v>
      </c>
      <c r="Q12" s="6">
        <f t="shared" si="7"/>
        <v>120</v>
      </c>
      <c r="R12" s="6">
        <f t="shared" si="8"/>
        <v>0</v>
      </c>
      <c r="S12" s="6">
        <f t="shared" si="9"/>
        <v>0</v>
      </c>
      <c r="T12" s="6">
        <f t="shared" si="10"/>
        <v>0</v>
      </c>
      <c r="U12" s="6">
        <f t="shared" si="11"/>
        <v>0</v>
      </c>
      <c r="W12" s="6">
        <f t="shared" si="12"/>
        <v>0</v>
      </c>
      <c r="X12" s="6">
        <f t="shared" si="13"/>
        <v>0</v>
      </c>
      <c r="Y12" s="6">
        <f t="shared" si="14"/>
        <v>0</v>
      </c>
      <c r="Z12" s="6">
        <f t="shared" si="15"/>
        <v>0</v>
      </c>
      <c r="AA12" s="6">
        <f t="shared" si="16"/>
        <v>0</v>
      </c>
      <c r="AC12" s="6">
        <f t="shared" si="17"/>
        <v>0</v>
      </c>
      <c r="AD12" s="6">
        <f t="shared" si="18"/>
        <v>0</v>
      </c>
      <c r="AE12" s="6">
        <f t="shared" si="19"/>
        <v>0</v>
      </c>
      <c r="AF12" s="6">
        <f t="shared" si="20"/>
        <v>0</v>
      </c>
      <c r="AG12" s="6">
        <f t="shared" si="21"/>
        <v>0</v>
      </c>
      <c r="AI12" s="6">
        <f t="shared" si="22"/>
        <v>0</v>
      </c>
      <c r="AJ12" s="6">
        <f t="shared" si="23"/>
        <v>0</v>
      </c>
      <c r="AK12" s="6">
        <f t="shared" si="24"/>
        <v>0</v>
      </c>
      <c r="AL12" s="6">
        <f t="shared" si="25"/>
        <v>0</v>
      </c>
      <c r="AM12" s="6">
        <f t="shared" si="26"/>
        <v>0</v>
      </c>
      <c r="AO12" s="6">
        <f t="shared" si="27"/>
        <v>0</v>
      </c>
      <c r="AP12" s="6">
        <f t="shared" si="28"/>
        <v>0</v>
      </c>
      <c r="AQ12" s="6">
        <f t="shared" si="29"/>
        <v>0</v>
      </c>
      <c r="AR12" s="6">
        <f t="shared" si="30"/>
        <v>0</v>
      </c>
      <c r="AS12" s="6">
        <f t="shared" si="31"/>
        <v>0</v>
      </c>
      <c r="AU12">
        <f t="shared" si="32"/>
        <v>120</v>
      </c>
    </row>
    <row r="13" spans="1:47" x14ac:dyDescent="0.3">
      <c r="A13" s="14"/>
      <c r="B13" s="15"/>
      <c r="C13" s="15"/>
      <c r="D13" s="15"/>
      <c r="E13" s="15"/>
      <c r="F13" s="29">
        <f t="shared" si="0"/>
        <v>0</v>
      </c>
      <c r="G13" s="29"/>
      <c r="H13" s="29">
        <f t="shared" si="1"/>
        <v>0</v>
      </c>
      <c r="I13" s="30"/>
      <c r="K13">
        <f t="shared" si="2"/>
        <v>120</v>
      </c>
      <c r="L13" s="6">
        <f t="shared" si="3"/>
        <v>0</v>
      </c>
      <c r="M13" s="6"/>
      <c r="N13" s="6">
        <f t="shared" si="4"/>
        <v>0</v>
      </c>
      <c r="O13" s="5">
        <f t="shared" si="5"/>
        <v>0</v>
      </c>
      <c r="P13">
        <f t="shared" si="6"/>
        <v>120</v>
      </c>
      <c r="Q13" s="6">
        <f t="shared" si="7"/>
        <v>120</v>
      </c>
      <c r="R13" s="6">
        <f t="shared" si="8"/>
        <v>0</v>
      </c>
      <c r="S13" s="6">
        <f t="shared" si="9"/>
        <v>0</v>
      </c>
      <c r="T13" s="6">
        <f t="shared" si="10"/>
        <v>0</v>
      </c>
      <c r="U13" s="6">
        <f t="shared" si="11"/>
        <v>0</v>
      </c>
      <c r="W13" s="6">
        <f t="shared" si="12"/>
        <v>0</v>
      </c>
      <c r="X13" s="6">
        <f t="shared" si="13"/>
        <v>0</v>
      </c>
      <c r="Y13" s="6">
        <f t="shared" si="14"/>
        <v>0</v>
      </c>
      <c r="Z13" s="6">
        <f t="shared" si="15"/>
        <v>0</v>
      </c>
      <c r="AA13" s="6">
        <f t="shared" si="16"/>
        <v>0</v>
      </c>
      <c r="AC13" s="6">
        <f t="shared" si="17"/>
        <v>0</v>
      </c>
      <c r="AD13" s="6">
        <f t="shared" si="18"/>
        <v>0</v>
      </c>
      <c r="AE13" s="6">
        <f t="shared" si="19"/>
        <v>0</v>
      </c>
      <c r="AF13" s="6">
        <f t="shared" si="20"/>
        <v>0</v>
      </c>
      <c r="AG13" s="6">
        <f t="shared" si="21"/>
        <v>0</v>
      </c>
      <c r="AI13" s="6">
        <f t="shared" si="22"/>
        <v>0</v>
      </c>
      <c r="AJ13" s="6">
        <f t="shared" si="23"/>
        <v>0</v>
      </c>
      <c r="AK13" s="6">
        <f t="shared" si="24"/>
        <v>0</v>
      </c>
      <c r="AL13" s="6">
        <f t="shared" si="25"/>
        <v>0</v>
      </c>
      <c r="AM13" s="6">
        <f t="shared" si="26"/>
        <v>0</v>
      </c>
      <c r="AO13" s="6">
        <f t="shared" si="27"/>
        <v>0</v>
      </c>
      <c r="AP13" s="6">
        <f t="shared" si="28"/>
        <v>0</v>
      </c>
      <c r="AQ13" s="6">
        <f t="shared" si="29"/>
        <v>0</v>
      </c>
      <c r="AR13" s="6">
        <f t="shared" si="30"/>
        <v>0</v>
      </c>
      <c r="AS13" s="6">
        <f t="shared" si="31"/>
        <v>0</v>
      </c>
      <c r="AU13">
        <f t="shared" si="32"/>
        <v>120</v>
      </c>
    </row>
    <row r="14" spans="1:47" x14ac:dyDescent="0.3">
      <c r="A14" s="14"/>
      <c r="B14" s="15"/>
      <c r="C14" s="15"/>
      <c r="D14" s="15"/>
      <c r="E14" s="15"/>
      <c r="F14" s="29">
        <f t="shared" si="0"/>
        <v>0</v>
      </c>
      <c r="G14" s="29"/>
      <c r="H14" s="29">
        <f t="shared" si="1"/>
        <v>0</v>
      </c>
      <c r="I14" s="30"/>
      <c r="K14">
        <f t="shared" si="2"/>
        <v>120</v>
      </c>
      <c r="L14" s="6">
        <f t="shared" si="3"/>
        <v>0</v>
      </c>
      <c r="M14" s="6"/>
      <c r="N14" s="6">
        <f t="shared" si="4"/>
        <v>0</v>
      </c>
      <c r="O14" s="5">
        <f t="shared" si="5"/>
        <v>0</v>
      </c>
      <c r="P14">
        <f t="shared" si="6"/>
        <v>120</v>
      </c>
      <c r="Q14" s="6">
        <f t="shared" si="7"/>
        <v>120</v>
      </c>
      <c r="R14" s="6">
        <f t="shared" si="8"/>
        <v>0</v>
      </c>
      <c r="S14" s="6">
        <f t="shared" si="9"/>
        <v>0</v>
      </c>
      <c r="T14" s="6">
        <f t="shared" si="10"/>
        <v>0</v>
      </c>
      <c r="U14" s="6">
        <f t="shared" si="11"/>
        <v>0</v>
      </c>
      <c r="W14" s="6">
        <f t="shared" si="12"/>
        <v>0</v>
      </c>
      <c r="X14" s="6">
        <f t="shared" si="13"/>
        <v>0</v>
      </c>
      <c r="Y14" s="6">
        <f t="shared" si="14"/>
        <v>0</v>
      </c>
      <c r="Z14" s="6">
        <f t="shared" si="15"/>
        <v>0</v>
      </c>
      <c r="AA14" s="6">
        <f t="shared" si="16"/>
        <v>0</v>
      </c>
      <c r="AC14" s="6">
        <f t="shared" si="17"/>
        <v>0</v>
      </c>
      <c r="AD14" s="6">
        <f t="shared" si="18"/>
        <v>0</v>
      </c>
      <c r="AE14" s="6">
        <f t="shared" si="19"/>
        <v>0</v>
      </c>
      <c r="AF14" s="6">
        <f t="shared" si="20"/>
        <v>0</v>
      </c>
      <c r="AG14" s="6">
        <f t="shared" si="21"/>
        <v>0</v>
      </c>
      <c r="AI14" s="6">
        <f t="shared" si="22"/>
        <v>0</v>
      </c>
      <c r="AJ14" s="6">
        <f t="shared" si="23"/>
        <v>0</v>
      </c>
      <c r="AK14" s="6">
        <f t="shared" si="24"/>
        <v>0</v>
      </c>
      <c r="AL14" s="6">
        <f t="shared" si="25"/>
        <v>0</v>
      </c>
      <c r="AM14" s="6">
        <f t="shared" si="26"/>
        <v>0</v>
      </c>
      <c r="AO14" s="6">
        <f t="shared" si="27"/>
        <v>0</v>
      </c>
      <c r="AP14" s="6">
        <f t="shared" si="28"/>
        <v>0</v>
      </c>
      <c r="AQ14" s="6">
        <f t="shared" si="29"/>
        <v>0</v>
      </c>
      <c r="AR14" s="6">
        <f t="shared" si="30"/>
        <v>0</v>
      </c>
      <c r="AS14" s="6">
        <f t="shared" si="31"/>
        <v>0</v>
      </c>
      <c r="AU14">
        <f t="shared" si="32"/>
        <v>120</v>
      </c>
    </row>
    <row r="15" spans="1:47" x14ac:dyDescent="0.3">
      <c r="A15" s="14"/>
      <c r="B15" s="15"/>
      <c r="C15" s="15"/>
      <c r="D15" s="15"/>
      <c r="E15" s="15"/>
      <c r="F15" s="29">
        <f t="shared" si="0"/>
        <v>0</v>
      </c>
      <c r="G15" s="29"/>
      <c r="H15" s="29">
        <f t="shared" si="1"/>
        <v>0</v>
      </c>
      <c r="I15" s="30"/>
      <c r="K15">
        <f t="shared" si="2"/>
        <v>120</v>
      </c>
      <c r="L15" s="6">
        <f t="shared" si="3"/>
        <v>0</v>
      </c>
      <c r="M15" s="6"/>
      <c r="N15" s="6">
        <f t="shared" si="4"/>
        <v>0</v>
      </c>
      <c r="O15" s="5">
        <f t="shared" si="5"/>
        <v>0</v>
      </c>
      <c r="P15">
        <f t="shared" si="6"/>
        <v>120</v>
      </c>
      <c r="Q15" s="6">
        <f t="shared" si="7"/>
        <v>120</v>
      </c>
      <c r="R15" s="6">
        <f t="shared" si="8"/>
        <v>0</v>
      </c>
      <c r="S15" s="6">
        <f t="shared" si="9"/>
        <v>0</v>
      </c>
      <c r="T15" s="6">
        <f t="shared" si="10"/>
        <v>0</v>
      </c>
      <c r="U15" s="6">
        <f t="shared" si="11"/>
        <v>0</v>
      </c>
      <c r="W15" s="6">
        <f t="shared" si="12"/>
        <v>0</v>
      </c>
      <c r="X15" s="6">
        <f t="shared" si="13"/>
        <v>0</v>
      </c>
      <c r="Y15" s="6">
        <f t="shared" si="14"/>
        <v>0</v>
      </c>
      <c r="Z15" s="6">
        <f t="shared" si="15"/>
        <v>0</v>
      </c>
      <c r="AA15" s="6">
        <f t="shared" si="16"/>
        <v>0</v>
      </c>
      <c r="AC15" s="6">
        <f t="shared" si="17"/>
        <v>0</v>
      </c>
      <c r="AD15" s="6">
        <f t="shared" si="18"/>
        <v>0</v>
      </c>
      <c r="AE15" s="6">
        <f t="shared" si="19"/>
        <v>0</v>
      </c>
      <c r="AF15" s="6">
        <f t="shared" si="20"/>
        <v>0</v>
      </c>
      <c r="AG15" s="6">
        <f t="shared" si="21"/>
        <v>0</v>
      </c>
      <c r="AI15" s="6">
        <f t="shared" si="22"/>
        <v>0</v>
      </c>
      <c r="AJ15" s="6">
        <f t="shared" si="23"/>
        <v>0</v>
      </c>
      <c r="AK15" s="6">
        <f t="shared" si="24"/>
        <v>0</v>
      </c>
      <c r="AL15" s="6">
        <f t="shared" si="25"/>
        <v>0</v>
      </c>
      <c r="AM15" s="6">
        <f t="shared" si="26"/>
        <v>0</v>
      </c>
      <c r="AO15" s="6">
        <f t="shared" si="27"/>
        <v>0</v>
      </c>
      <c r="AP15" s="6">
        <f t="shared" si="28"/>
        <v>0</v>
      </c>
      <c r="AQ15" s="6">
        <f t="shared" si="29"/>
        <v>0</v>
      </c>
      <c r="AR15" s="6">
        <f t="shared" si="30"/>
        <v>0</v>
      </c>
      <c r="AS15" s="6">
        <f t="shared" si="31"/>
        <v>0</v>
      </c>
      <c r="AU15">
        <f t="shared" si="32"/>
        <v>120</v>
      </c>
    </row>
    <row r="16" spans="1:47" x14ac:dyDescent="0.3">
      <c r="A16" s="14"/>
      <c r="B16" s="15"/>
      <c r="C16" s="15"/>
      <c r="D16" s="15"/>
      <c r="E16" s="15"/>
      <c r="F16" s="29">
        <f t="shared" si="0"/>
        <v>0</v>
      </c>
      <c r="G16" s="29"/>
      <c r="H16" s="29">
        <f t="shared" si="1"/>
        <v>0</v>
      </c>
      <c r="I16" s="30"/>
      <c r="K16">
        <f t="shared" si="2"/>
        <v>120</v>
      </c>
      <c r="L16" s="6">
        <f t="shared" si="3"/>
        <v>0</v>
      </c>
      <c r="M16" s="6"/>
      <c r="N16" s="6">
        <f t="shared" si="4"/>
        <v>0</v>
      </c>
      <c r="O16" s="5">
        <f t="shared" si="5"/>
        <v>0</v>
      </c>
      <c r="P16">
        <f t="shared" si="6"/>
        <v>120</v>
      </c>
      <c r="Q16" s="6">
        <f t="shared" si="7"/>
        <v>120</v>
      </c>
      <c r="R16" s="6">
        <f t="shared" si="8"/>
        <v>0</v>
      </c>
      <c r="S16" s="6">
        <f t="shared" si="9"/>
        <v>0</v>
      </c>
      <c r="T16" s="6">
        <f t="shared" si="10"/>
        <v>0</v>
      </c>
      <c r="U16" s="6">
        <f t="shared" si="11"/>
        <v>0</v>
      </c>
      <c r="W16" s="6">
        <f t="shared" si="12"/>
        <v>0</v>
      </c>
      <c r="X16" s="6">
        <f t="shared" si="13"/>
        <v>0</v>
      </c>
      <c r="Y16" s="6">
        <f t="shared" si="14"/>
        <v>0</v>
      </c>
      <c r="Z16" s="6">
        <f t="shared" si="15"/>
        <v>0</v>
      </c>
      <c r="AA16" s="6">
        <f t="shared" si="16"/>
        <v>0</v>
      </c>
      <c r="AC16" s="6">
        <f t="shared" si="17"/>
        <v>0</v>
      </c>
      <c r="AD16" s="6">
        <f t="shared" si="18"/>
        <v>0</v>
      </c>
      <c r="AE16" s="6">
        <f t="shared" si="19"/>
        <v>0</v>
      </c>
      <c r="AF16" s="6">
        <f t="shared" si="20"/>
        <v>0</v>
      </c>
      <c r="AG16" s="6">
        <f t="shared" si="21"/>
        <v>0</v>
      </c>
      <c r="AI16" s="6">
        <f t="shared" si="22"/>
        <v>0</v>
      </c>
      <c r="AJ16" s="6">
        <f t="shared" si="23"/>
        <v>0</v>
      </c>
      <c r="AK16" s="6">
        <f t="shared" si="24"/>
        <v>0</v>
      </c>
      <c r="AL16" s="6">
        <f t="shared" si="25"/>
        <v>0</v>
      </c>
      <c r="AM16" s="6">
        <f t="shared" si="26"/>
        <v>0</v>
      </c>
      <c r="AO16" s="6">
        <f t="shared" si="27"/>
        <v>0</v>
      </c>
      <c r="AP16" s="6">
        <f t="shared" si="28"/>
        <v>0</v>
      </c>
      <c r="AQ16" s="6">
        <f t="shared" si="29"/>
        <v>0</v>
      </c>
      <c r="AR16" s="6">
        <f t="shared" si="30"/>
        <v>0</v>
      </c>
      <c r="AS16" s="6">
        <f t="shared" si="31"/>
        <v>0</v>
      </c>
      <c r="AU16">
        <f t="shared" si="32"/>
        <v>120</v>
      </c>
    </row>
    <row r="17" spans="1:47" x14ac:dyDescent="0.3">
      <c r="A17" s="14"/>
      <c r="B17" s="15"/>
      <c r="C17" s="15"/>
      <c r="D17" s="15"/>
      <c r="E17" s="15"/>
      <c r="F17" s="29">
        <f t="shared" si="0"/>
        <v>0</v>
      </c>
      <c r="G17" s="29"/>
      <c r="H17" s="29">
        <f t="shared" si="1"/>
        <v>0</v>
      </c>
      <c r="I17" s="30"/>
      <c r="K17">
        <f t="shared" si="2"/>
        <v>120</v>
      </c>
      <c r="L17" s="6">
        <f t="shared" si="3"/>
        <v>0</v>
      </c>
      <c r="M17" s="6"/>
      <c r="N17" s="6">
        <f t="shared" si="4"/>
        <v>0</v>
      </c>
      <c r="O17" s="5">
        <f t="shared" si="5"/>
        <v>0</v>
      </c>
      <c r="P17">
        <f t="shared" si="6"/>
        <v>120</v>
      </c>
      <c r="Q17" s="6">
        <f t="shared" si="7"/>
        <v>120</v>
      </c>
      <c r="R17" s="6">
        <f t="shared" si="8"/>
        <v>0</v>
      </c>
      <c r="S17" s="6">
        <f t="shared" si="9"/>
        <v>0</v>
      </c>
      <c r="T17" s="6">
        <f t="shared" si="10"/>
        <v>0</v>
      </c>
      <c r="U17" s="6">
        <f t="shared" si="11"/>
        <v>0</v>
      </c>
      <c r="W17" s="6">
        <f t="shared" si="12"/>
        <v>0</v>
      </c>
      <c r="X17" s="6">
        <f t="shared" si="13"/>
        <v>0</v>
      </c>
      <c r="Y17" s="6">
        <f t="shared" si="14"/>
        <v>0</v>
      </c>
      <c r="Z17" s="6">
        <f t="shared" si="15"/>
        <v>0</v>
      </c>
      <c r="AA17" s="6">
        <f t="shared" si="16"/>
        <v>0</v>
      </c>
      <c r="AC17" s="6">
        <f t="shared" si="17"/>
        <v>0</v>
      </c>
      <c r="AD17" s="6">
        <f t="shared" si="18"/>
        <v>0</v>
      </c>
      <c r="AE17" s="6">
        <f t="shared" si="19"/>
        <v>0</v>
      </c>
      <c r="AF17" s="6">
        <f t="shared" si="20"/>
        <v>0</v>
      </c>
      <c r="AG17" s="6">
        <f t="shared" si="21"/>
        <v>0</v>
      </c>
      <c r="AI17" s="6">
        <f t="shared" si="22"/>
        <v>0</v>
      </c>
      <c r="AJ17" s="6">
        <f t="shared" si="23"/>
        <v>0</v>
      </c>
      <c r="AK17" s="6">
        <f t="shared" si="24"/>
        <v>0</v>
      </c>
      <c r="AL17" s="6">
        <f t="shared" si="25"/>
        <v>0</v>
      </c>
      <c r="AM17" s="6">
        <f t="shared" si="26"/>
        <v>0</v>
      </c>
      <c r="AO17" s="6">
        <f t="shared" si="27"/>
        <v>0</v>
      </c>
      <c r="AP17" s="6">
        <f t="shared" si="28"/>
        <v>0</v>
      </c>
      <c r="AQ17" s="6">
        <f t="shared" si="29"/>
        <v>0</v>
      </c>
      <c r="AR17" s="6">
        <f t="shared" si="30"/>
        <v>0</v>
      </c>
      <c r="AS17" s="6">
        <f t="shared" si="31"/>
        <v>0</v>
      </c>
      <c r="AU17">
        <f t="shared" si="32"/>
        <v>120</v>
      </c>
    </row>
    <row r="18" spans="1:47" x14ac:dyDescent="0.3">
      <c r="A18" s="14"/>
      <c r="B18" s="15"/>
      <c r="C18" s="15"/>
      <c r="D18" s="15"/>
      <c r="E18" s="15"/>
      <c r="F18" s="29">
        <f t="shared" si="0"/>
        <v>0</v>
      </c>
      <c r="G18" s="29"/>
      <c r="H18" s="29">
        <f t="shared" si="1"/>
        <v>0</v>
      </c>
      <c r="I18" s="30"/>
      <c r="K18">
        <f t="shared" si="2"/>
        <v>120</v>
      </c>
      <c r="L18" s="6">
        <f t="shared" si="3"/>
        <v>0</v>
      </c>
      <c r="M18" s="6"/>
      <c r="N18" s="6">
        <f t="shared" si="4"/>
        <v>0</v>
      </c>
      <c r="O18" s="5">
        <f t="shared" si="5"/>
        <v>0</v>
      </c>
      <c r="P18">
        <f t="shared" si="6"/>
        <v>120</v>
      </c>
      <c r="Q18" s="6">
        <f t="shared" si="7"/>
        <v>120</v>
      </c>
      <c r="R18" s="6">
        <f t="shared" si="8"/>
        <v>0</v>
      </c>
      <c r="S18" s="6">
        <f t="shared" si="9"/>
        <v>0</v>
      </c>
      <c r="T18" s="6">
        <f t="shared" si="10"/>
        <v>0</v>
      </c>
      <c r="U18" s="6">
        <f t="shared" si="11"/>
        <v>0</v>
      </c>
      <c r="W18" s="6">
        <f t="shared" si="12"/>
        <v>0</v>
      </c>
      <c r="X18" s="6">
        <f t="shared" si="13"/>
        <v>0</v>
      </c>
      <c r="Y18" s="6">
        <f t="shared" si="14"/>
        <v>0</v>
      </c>
      <c r="Z18" s="6">
        <f t="shared" si="15"/>
        <v>0</v>
      </c>
      <c r="AA18" s="6">
        <f t="shared" si="16"/>
        <v>0</v>
      </c>
      <c r="AC18" s="6">
        <f t="shared" si="17"/>
        <v>0</v>
      </c>
      <c r="AD18" s="6">
        <f t="shared" si="18"/>
        <v>0</v>
      </c>
      <c r="AE18" s="6">
        <f t="shared" si="19"/>
        <v>0</v>
      </c>
      <c r="AF18" s="6">
        <f t="shared" si="20"/>
        <v>0</v>
      </c>
      <c r="AG18" s="6">
        <f t="shared" si="21"/>
        <v>0</v>
      </c>
      <c r="AI18" s="6">
        <f t="shared" si="22"/>
        <v>0</v>
      </c>
      <c r="AJ18" s="6">
        <f t="shared" si="23"/>
        <v>0</v>
      </c>
      <c r="AK18" s="6">
        <f t="shared" si="24"/>
        <v>0</v>
      </c>
      <c r="AL18" s="6">
        <f t="shared" si="25"/>
        <v>0</v>
      </c>
      <c r="AM18" s="6">
        <f t="shared" si="26"/>
        <v>0</v>
      </c>
      <c r="AO18" s="6">
        <f t="shared" si="27"/>
        <v>0</v>
      </c>
      <c r="AP18" s="6">
        <f t="shared" si="28"/>
        <v>0</v>
      </c>
      <c r="AQ18" s="6">
        <f t="shared" si="29"/>
        <v>0</v>
      </c>
      <c r="AR18" s="6">
        <f t="shared" si="30"/>
        <v>0</v>
      </c>
      <c r="AS18" s="6">
        <f t="shared" si="31"/>
        <v>0</v>
      </c>
      <c r="AU18">
        <f t="shared" si="32"/>
        <v>120</v>
      </c>
    </row>
    <row r="19" spans="1:47" x14ac:dyDescent="0.3">
      <c r="A19" s="14"/>
      <c r="B19" s="15"/>
      <c r="C19" s="15"/>
      <c r="D19" s="15"/>
      <c r="E19" s="15"/>
      <c r="F19" s="29">
        <f t="shared" si="0"/>
        <v>0</v>
      </c>
      <c r="G19" s="29"/>
      <c r="H19" s="29">
        <f t="shared" si="1"/>
        <v>0</v>
      </c>
      <c r="I19" s="30"/>
      <c r="K19">
        <f t="shared" si="2"/>
        <v>120</v>
      </c>
      <c r="L19" s="6">
        <f t="shared" si="3"/>
        <v>0</v>
      </c>
      <c r="M19" s="6"/>
      <c r="N19" s="6">
        <f t="shared" si="4"/>
        <v>0</v>
      </c>
      <c r="O19" s="5">
        <f t="shared" si="5"/>
        <v>0</v>
      </c>
      <c r="P19">
        <f t="shared" si="6"/>
        <v>120</v>
      </c>
      <c r="Q19" s="6">
        <f t="shared" si="7"/>
        <v>120</v>
      </c>
      <c r="R19" s="6">
        <f t="shared" si="8"/>
        <v>0</v>
      </c>
      <c r="S19" s="6">
        <f t="shared" si="9"/>
        <v>0</v>
      </c>
      <c r="T19" s="6">
        <f t="shared" si="10"/>
        <v>0</v>
      </c>
      <c r="U19" s="6">
        <f t="shared" si="11"/>
        <v>0</v>
      </c>
      <c r="W19" s="6">
        <f t="shared" si="12"/>
        <v>0</v>
      </c>
      <c r="X19" s="6">
        <f t="shared" si="13"/>
        <v>0</v>
      </c>
      <c r="Y19" s="6">
        <f t="shared" si="14"/>
        <v>0</v>
      </c>
      <c r="Z19" s="6">
        <f t="shared" si="15"/>
        <v>0</v>
      </c>
      <c r="AA19" s="6">
        <f t="shared" si="16"/>
        <v>0</v>
      </c>
      <c r="AC19" s="6">
        <f t="shared" si="17"/>
        <v>0</v>
      </c>
      <c r="AD19" s="6">
        <f t="shared" si="18"/>
        <v>0</v>
      </c>
      <c r="AE19" s="6">
        <f t="shared" si="19"/>
        <v>0</v>
      </c>
      <c r="AF19" s="6">
        <f t="shared" si="20"/>
        <v>0</v>
      </c>
      <c r="AG19" s="6">
        <f t="shared" si="21"/>
        <v>0</v>
      </c>
      <c r="AI19" s="6">
        <f t="shared" si="22"/>
        <v>0</v>
      </c>
      <c r="AJ19" s="6">
        <f t="shared" si="23"/>
        <v>0</v>
      </c>
      <c r="AK19" s="6">
        <f t="shared" si="24"/>
        <v>0</v>
      </c>
      <c r="AL19" s="6">
        <f t="shared" si="25"/>
        <v>0</v>
      </c>
      <c r="AM19" s="6">
        <f t="shared" si="26"/>
        <v>0</v>
      </c>
      <c r="AO19" s="6">
        <f t="shared" si="27"/>
        <v>0</v>
      </c>
      <c r="AP19" s="6">
        <f t="shared" si="28"/>
        <v>0</v>
      </c>
      <c r="AQ19" s="6">
        <f t="shared" si="29"/>
        <v>0</v>
      </c>
      <c r="AR19" s="6">
        <f t="shared" si="30"/>
        <v>0</v>
      </c>
      <c r="AS19" s="6">
        <f t="shared" si="31"/>
        <v>0</v>
      </c>
      <c r="AU19">
        <f t="shared" si="32"/>
        <v>120</v>
      </c>
    </row>
    <row r="20" spans="1:47" x14ac:dyDescent="0.3">
      <c r="A20" s="14"/>
      <c r="B20" s="15"/>
      <c r="C20" s="15"/>
      <c r="D20" s="15"/>
      <c r="E20" s="15"/>
      <c r="F20" s="29">
        <f t="shared" si="0"/>
        <v>0</v>
      </c>
      <c r="G20" s="29"/>
      <c r="H20" s="29">
        <f t="shared" si="1"/>
        <v>0</v>
      </c>
      <c r="I20" s="30"/>
      <c r="K20">
        <f t="shared" si="2"/>
        <v>120</v>
      </c>
      <c r="L20" s="6">
        <f t="shared" si="3"/>
        <v>0</v>
      </c>
      <c r="M20" s="6"/>
      <c r="N20" s="6">
        <f t="shared" si="4"/>
        <v>0</v>
      </c>
      <c r="O20" s="5">
        <f t="shared" si="5"/>
        <v>0</v>
      </c>
      <c r="P20">
        <f t="shared" si="6"/>
        <v>120</v>
      </c>
      <c r="Q20" s="6">
        <f t="shared" si="7"/>
        <v>120</v>
      </c>
      <c r="R20" s="6">
        <f t="shared" si="8"/>
        <v>0</v>
      </c>
      <c r="S20" s="6">
        <f t="shared" si="9"/>
        <v>0</v>
      </c>
      <c r="T20" s="6">
        <f t="shared" si="10"/>
        <v>0</v>
      </c>
      <c r="U20" s="6">
        <f t="shared" si="11"/>
        <v>0</v>
      </c>
      <c r="W20" s="6">
        <f t="shared" si="12"/>
        <v>0</v>
      </c>
      <c r="X20" s="6">
        <f t="shared" si="13"/>
        <v>0</v>
      </c>
      <c r="Y20" s="6">
        <f t="shared" si="14"/>
        <v>0</v>
      </c>
      <c r="Z20" s="6">
        <f t="shared" si="15"/>
        <v>0</v>
      </c>
      <c r="AA20" s="6">
        <f t="shared" si="16"/>
        <v>0</v>
      </c>
      <c r="AC20" s="6">
        <f t="shared" si="17"/>
        <v>0</v>
      </c>
      <c r="AD20" s="6">
        <f t="shared" si="18"/>
        <v>0</v>
      </c>
      <c r="AE20" s="6">
        <f t="shared" si="19"/>
        <v>0</v>
      </c>
      <c r="AF20" s="6">
        <f t="shared" si="20"/>
        <v>0</v>
      </c>
      <c r="AG20" s="6">
        <f t="shared" si="21"/>
        <v>0</v>
      </c>
      <c r="AI20" s="6">
        <f t="shared" si="22"/>
        <v>0</v>
      </c>
      <c r="AJ20" s="6">
        <f t="shared" si="23"/>
        <v>0</v>
      </c>
      <c r="AK20" s="6">
        <f t="shared" si="24"/>
        <v>0</v>
      </c>
      <c r="AL20" s="6">
        <f t="shared" si="25"/>
        <v>0</v>
      </c>
      <c r="AM20" s="6">
        <f t="shared" si="26"/>
        <v>0</v>
      </c>
      <c r="AO20" s="6">
        <f t="shared" si="27"/>
        <v>0</v>
      </c>
      <c r="AP20" s="6">
        <f t="shared" si="28"/>
        <v>0</v>
      </c>
      <c r="AQ20" s="6">
        <f t="shared" si="29"/>
        <v>0</v>
      </c>
      <c r="AR20" s="6">
        <f t="shared" si="30"/>
        <v>0</v>
      </c>
      <c r="AS20" s="6">
        <f t="shared" si="31"/>
        <v>0</v>
      </c>
      <c r="AU20">
        <f t="shared" si="32"/>
        <v>120</v>
      </c>
    </row>
    <row r="21" spans="1:47" x14ac:dyDescent="0.3">
      <c r="A21" s="14"/>
      <c r="B21" s="15"/>
      <c r="C21" s="15"/>
      <c r="D21" s="15"/>
      <c r="E21" s="15"/>
      <c r="F21" s="29">
        <f t="shared" si="0"/>
        <v>0</v>
      </c>
      <c r="G21" s="29"/>
      <c r="H21" s="29">
        <f t="shared" si="1"/>
        <v>0</v>
      </c>
      <c r="I21" s="30"/>
      <c r="K21">
        <f t="shared" si="2"/>
        <v>120</v>
      </c>
      <c r="L21" s="6">
        <f t="shared" si="3"/>
        <v>0</v>
      </c>
      <c r="M21" s="6"/>
      <c r="N21" s="6">
        <f t="shared" si="4"/>
        <v>0</v>
      </c>
      <c r="O21" s="5">
        <f t="shared" si="5"/>
        <v>0</v>
      </c>
      <c r="P21">
        <f t="shared" si="6"/>
        <v>120</v>
      </c>
      <c r="Q21" s="6">
        <f t="shared" si="7"/>
        <v>120</v>
      </c>
      <c r="R21" s="6">
        <f t="shared" si="8"/>
        <v>0</v>
      </c>
      <c r="S21" s="6">
        <f t="shared" si="9"/>
        <v>0</v>
      </c>
      <c r="T21" s="6">
        <f t="shared" si="10"/>
        <v>0</v>
      </c>
      <c r="U21" s="6">
        <f t="shared" si="11"/>
        <v>0</v>
      </c>
      <c r="W21" s="6">
        <f t="shared" si="12"/>
        <v>0</v>
      </c>
      <c r="X21" s="6">
        <f t="shared" si="13"/>
        <v>0</v>
      </c>
      <c r="Y21" s="6">
        <f t="shared" si="14"/>
        <v>0</v>
      </c>
      <c r="Z21" s="6">
        <f t="shared" si="15"/>
        <v>0</v>
      </c>
      <c r="AA21" s="6">
        <f t="shared" si="16"/>
        <v>0</v>
      </c>
      <c r="AC21" s="6">
        <f t="shared" si="17"/>
        <v>0</v>
      </c>
      <c r="AD21" s="6">
        <f t="shared" si="18"/>
        <v>0</v>
      </c>
      <c r="AE21" s="6">
        <f t="shared" si="19"/>
        <v>0</v>
      </c>
      <c r="AF21" s="6">
        <f t="shared" si="20"/>
        <v>0</v>
      </c>
      <c r="AG21" s="6">
        <f t="shared" si="21"/>
        <v>0</v>
      </c>
      <c r="AI21" s="6">
        <f t="shared" si="22"/>
        <v>0</v>
      </c>
      <c r="AJ21" s="6">
        <f t="shared" si="23"/>
        <v>0</v>
      </c>
      <c r="AK21" s="6">
        <f t="shared" si="24"/>
        <v>0</v>
      </c>
      <c r="AL21" s="6">
        <f t="shared" si="25"/>
        <v>0</v>
      </c>
      <c r="AM21" s="6">
        <f t="shared" si="26"/>
        <v>0</v>
      </c>
      <c r="AO21" s="6">
        <f t="shared" si="27"/>
        <v>0</v>
      </c>
      <c r="AP21" s="6">
        <f t="shared" si="28"/>
        <v>0</v>
      </c>
      <c r="AQ21" s="6">
        <f t="shared" si="29"/>
        <v>0</v>
      </c>
      <c r="AR21" s="6">
        <f t="shared" si="30"/>
        <v>0</v>
      </c>
      <c r="AS21" s="6">
        <f t="shared" si="31"/>
        <v>0</v>
      </c>
      <c r="AU21">
        <f t="shared" si="32"/>
        <v>120</v>
      </c>
    </row>
    <row r="22" spans="1:47" x14ac:dyDescent="0.3">
      <c r="A22" s="14"/>
      <c r="B22" s="15"/>
      <c r="C22" s="15"/>
      <c r="D22" s="15"/>
      <c r="E22" s="15"/>
      <c r="F22" s="29">
        <f t="shared" si="0"/>
        <v>0</v>
      </c>
      <c r="G22" s="29"/>
      <c r="H22" s="29">
        <f t="shared" si="1"/>
        <v>0</v>
      </c>
      <c r="I22" s="30"/>
      <c r="K22">
        <f t="shared" si="2"/>
        <v>120</v>
      </c>
      <c r="L22" s="6">
        <f t="shared" si="3"/>
        <v>0</v>
      </c>
      <c r="M22" s="6"/>
      <c r="N22" s="6">
        <f t="shared" si="4"/>
        <v>0</v>
      </c>
      <c r="O22" s="5">
        <f t="shared" si="5"/>
        <v>0</v>
      </c>
      <c r="P22">
        <f t="shared" si="6"/>
        <v>120</v>
      </c>
      <c r="Q22" s="6">
        <f t="shared" si="7"/>
        <v>120</v>
      </c>
      <c r="R22" s="6">
        <f t="shared" si="8"/>
        <v>0</v>
      </c>
      <c r="S22" s="6">
        <f t="shared" si="9"/>
        <v>0</v>
      </c>
      <c r="T22" s="6">
        <f t="shared" si="10"/>
        <v>0</v>
      </c>
      <c r="U22" s="6">
        <f t="shared" si="11"/>
        <v>0</v>
      </c>
      <c r="W22" s="6">
        <f t="shared" si="12"/>
        <v>0</v>
      </c>
      <c r="X22" s="6">
        <f t="shared" si="13"/>
        <v>0</v>
      </c>
      <c r="Y22" s="6">
        <f t="shared" si="14"/>
        <v>0</v>
      </c>
      <c r="Z22" s="6">
        <f t="shared" si="15"/>
        <v>0</v>
      </c>
      <c r="AA22" s="6">
        <f t="shared" si="16"/>
        <v>0</v>
      </c>
      <c r="AC22" s="6">
        <f t="shared" si="17"/>
        <v>0</v>
      </c>
      <c r="AD22" s="6">
        <f t="shared" si="18"/>
        <v>0</v>
      </c>
      <c r="AE22" s="6">
        <f t="shared" si="19"/>
        <v>0</v>
      </c>
      <c r="AF22" s="6">
        <f t="shared" si="20"/>
        <v>0</v>
      </c>
      <c r="AG22" s="6">
        <f t="shared" si="21"/>
        <v>0</v>
      </c>
      <c r="AI22" s="6">
        <f t="shared" si="22"/>
        <v>0</v>
      </c>
      <c r="AJ22" s="6">
        <f t="shared" si="23"/>
        <v>0</v>
      </c>
      <c r="AK22" s="6">
        <f t="shared" si="24"/>
        <v>0</v>
      </c>
      <c r="AL22" s="6">
        <f t="shared" si="25"/>
        <v>0</v>
      </c>
      <c r="AM22" s="6">
        <f t="shared" si="26"/>
        <v>0</v>
      </c>
      <c r="AO22" s="6">
        <f t="shared" si="27"/>
        <v>0</v>
      </c>
      <c r="AP22" s="6">
        <f t="shared" si="28"/>
        <v>0</v>
      </c>
      <c r="AQ22" s="6">
        <f t="shared" si="29"/>
        <v>0</v>
      </c>
      <c r="AR22" s="6">
        <f t="shared" si="30"/>
        <v>0</v>
      </c>
      <c r="AS22" s="6">
        <f t="shared" si="31"/>
        <v>0</v>
      </c>
      <c r="AU22">
        <f t="shared" si="32"/>
        <v>120</v>
      </c>
    </row>
    <row r="23" spans="1:47" x14ac:dyDescent="0.3">
      <c r="A23" s="14"/>
      <c r="B23" s="15"/>
      <c r="C23" s="15"/>
      <c r="D23" s="15"/>
      <c r="E23" s="15"/>
      <c r="F23" s="29">
        <f t="shared" si="0"/>
        <v>0</v>
      </c>
      <c r="G23" s="29"/>
      <c r="H23" s="29">
        <f t="shared" si="1"/>
        <v>0</v>
      </c>
      <c r="I23" s="30"/>
      <c r="K23">
        <f t="shared" si="2"/>
        <v>120</v>
      </c>
      <c r="L23" s="6">
        <f t="shared" si="3"/>
        <v>0</v>
      </c>
      <c r="M23" s="6"/>
      <c r="N23" s="6">
        <f t="shared" si="4"/>
        <v>0</v>
      </c>
      <c r="O23" s="5">
        <f t="shared" si="5"/>
        <v>0</v>
      </c>
      <c r="P23">
        <f t="shared" si="6"/>
        <v>120</v>
      </c>
      <c r="Q23" s="6">
        <f t="shared" si="7"/>
        <v>120</v>
      </c>
      <c r="R23" s="6">
        <f t="shared" si="8"/>
        <v>0</v>
      </c>
      <c r="S23" s="6">
        <f t="shared" si="9"/>
        <v>0</v>
      </c>
      <c r="T23" s="6">
        <f t="shared" si="10"/>
        <v>0</v>
      </c>
      <c r="U23" s="6">
        <f t="shared" si="11"/>
        <v>0</v>
      </c>
      <c r="W23" s="6">
        <f t="shared" si="12"/>
        <v>0</v>
      </c>
      <c r="X23" s="6">
        <f t="shared" si="13"/>
        <v>0</v>
      </c>
      <c r="Y23" s="6">
        <f t="shared" si="14"/>
        <v>0</v>
      </c>
      <c r="Z23" s="6">
        <f t="shared" si="15"/>
        <v>0</v>
      </c>
      <c r="AA23" s="6">
        <f t="shared" si="16"/>
        <v>0</v>
      </c>
      <c r="AC23" s="6">
        <f t="shared" si="17"/>
        <v>0</v>
      </c>
      <c r="AD23" s="6">
        <f t="shared" si="18"/>
        <v>0</v>
      </c>
      <c r="AE23" s="6">
        <f t="shared" si="19"/>
        <v>0</v>
      </c>
      <c r="AF23" s="6">
        <f t="shared" si="20"/>
        <v>0</v>
      </c>
      <c r="AG23" s="6">
        <f t="shared" si="21"/>
        <v>0</v>
      </c>
      <c r="AI23" s="6">
        <f t="shared" si="22"/>
        <v>0</v>
      </c>
      <c r="AJ23" s="6">
        <f t="shared" si="23"/>
        <v>0</v>
      </c>
      <c r="AK23" s="6">
        <f t="shared" si="24"/>
        <v>0</v>
      </c>
      <c r="AL23" s="6">
        <f t="shared" si="25"/>
        <v>0</v>
      </c>
      <c r="AM23" s="6">
        <f t="shared" si="26"/>
        <v>0</v>
      </c>
      <c r="AO23" s="6">
        <f t="shared" si="27"/>
        <v>0</v>
      </c>
      <c r="AP23" s="6">
        <f t="shared" si="28"/>
        <v>0</v>
      </c>
      <c r="AQ23" s="6">
        <f t="shared" si="29"/>
        <v>0</v>
      </c>
      <c r="AR23" s="6">
        <f t="shared" si="30"/>
        <v>0</v>
      </c>
      <c r="AS23" s="6">
        <f t="shared" si="31"/>
        <v>0</v>
      </c>
      <c r="AU23">
        <f t="shared" si="32"/>
        <v>120</v>
      </c>
    </row>
    <row r="24" spans="1:47" x14ac:dyDescent="0.3">
      <c r="A24" s="14"/>
      <c r="B24" s="15"/>
      <c r="C24" s="15"/>
      <c r="D24" s="15"/>
      <c r="E24" s="15"/>
      <c r="F24" s="29">
        <f t="shared" si="0"/>
        <v>0</v>
      </c>
      <c r="G24" s="29"/>
      <c r="H24" s="29">
        <f t="shared" si="1"/>
        <v>0</v>
      </c>
      <c r="I24" s="30"/>
      <c r="K24">
        <f t="shared" si="2"/>
        <v>120</v>
      </c>
      <c r="L24" s="6">
        <f t="shared" si="3"/>
        <v>0</v>
      </c>
      <c r="M24" s="6"/>
      <c r="N24" s="6">
        <f t="shared" si="4"/>
        <v>0</v>
      </c>
      <c r="O24" s="5">
        <f t="shared" si="5"/>
        <v>0</v>
      </c>
      <c r="P24">
        <f t="shared" si="6"/>
        <v>120</v>
      </c>
      <c r="Q24" s="6">
        <f t="shared" si="7"/>
        <v>120</v>
      </c>
      <c r="R24" s="6">
        <f t="shared" si="8"/>
        <v>0</v>
      </c>
      <c r="S24" s="6">
        <f t="shared" si="9"/>
        <v>0</v>
      </c>
      <c r="T24" s="6">
        <f t="shared" si="10"/>
        <v>0</v>
      </c>
      <c r="U24" s="6">
        <f t="shared" si="11"/>
        <v>0</v>
      </c>
      <c r="W24" s="6">
        <f t="shared" si="12"/>
        <v>0</v>
      </c>
      <c r="X24" s="6">
        <f t="shared" si="13"/>
        <v>0</v>
      </c>
      <c r="Y24" s="6">
        <f t="shared" si="14"/>
        <v>0</v>
      </c>
      <c r="Z24" s="6">
        <f t="shared" si="15"/>
        <v>0</v>
      </c>
      <c r="AA24" s="6">
        <f t="shared" si="16"/>
        <v>0</v>
      </c>
      <c r="AC24" s="6">
        <f t="shared" si="17"/>
        <v>0</v>
      </c>
      <c r="AD24" s="6">
        <f t="shared" si="18"/>
        <v>0</v>
      </c>
      <c r="AE24" s="6">
        <f t="shared" si="19"/>
        <v>0</v>
      </c>
      <c r="AF24" s="6">
        <f t="shared" si="20"/>
        <v>0</v>
      </c>
      <c r="AG24" s="6">
        <f t="shared" si="21"/>
        <v>0</v>
      </c>
      <c r="AI24" s="6">
        <f t="shared" si="22"/>
        <v>0</v>
      </c>
      <c r="AJ24" s="6">
        <f t="shared" si="23"/>
        <v>0</v>
      </c>
      <c r="AK24" s="6">
        <f t="shared" si="24"/>
        <v>0</v>
      </c>
      <c r="AL24" s="6">
        <f t="shared" si="25"/>
        <v>0</v>
      </c>
      <c r="AM24" s="6">
        <f t="shared" si="26"/>
        <v>0</v>
      </c>
      <c r="AO24" s="6">
        <f t="shared" si="27"/>
        <v>0</v>
      </c>
      <c r="AP24" s="6">
        <f t="shared" si="28"/>
        <v>0</v>
      </c>
      <c r="AQ24" s="6">
        <f t="shared" si="29"/>
        <v>0</v>
      </c>
      <c r="AR24" s="6">
        <f t="shared" si="30"/>
        <v>0</v>
      </c>
      <c r="AS24" s="6">
        <f t="shared" si="31"/>
        <v>0</v>
      </c>
      <c r="AU24">
        <f t="shared" si="32"/>
        <v>120</v>
      </c>
    </row>
    <row r="25" spans="1:47" x14ac:dyDescent="0.3">
      <c r="A25" s="14"/>
      <c r="B25" s="15"/>
      <c r="C25" s="15"/>
      <c r="D25" s="15"/>
      <c r="E25" s="15"/>
      <c r="F25" s="29">
        <f t="shared" si="0"/>
        <v>0</v>
      </c>
      <c r="G25" s="29"/>
      <c r="H25" s="29">
        <f t="shared" si="1"/>
        <v>0</v>
      </c>
      <c r="I25" s="30"/>
      <c r="K25">
        <f t="shared" si="2"/>
        <v>120</v>
      </c>
      <c r="L25" s="6">
        <f t="shared" si="3"/>
        <v>0</v>
      </c>
      <c r="M25" s="6"/>
      <c r="N25" s="6">
        <f t="shared" si="4"/>
        <v>0</v>
      </c>
      <c r="O25" s="5">
        <f t="shared" si="5"/>
        <v>0</v>
      </c>
      <c r="P25">
        <f t="shared" si="6"/>
        <v>120</v>
      </c>
      <c r="Q25" s="6">
        <f t="shared" si="7"/>
        <v>120</v>
      </c>
      <c r="R25" s="6">
        <f t="shared" si="8"/>
        <v>0</v>
      </c>
      <c r="S25" s="6">
        <f t="shared" si="9"/>
        <v>0</v>
      </c>
      <c r="T25" s="6">
        <f t="shared" si="10"/>
        <v>0</v>
      </c>
      <c r="U25" s="6">
        <f t="shared" si="11"/>
        <v>0</v>
      </c>
      <c r="W25" s="6">
        <f t="shared" si="12"/>
        <v>0</v>
      </c>
      <c r="X25" s="6">
        <f t="shared" si="13"/>
        <v>0</v>
      </c>
      <c r="Y25" s="6">
        <f t="shared" si="14"/>
        <v>0</v>
      </c>
      <c r="Z25" s="6">
        <f t="shared" si="15"/>
        <v>0</v>
      </c>
      <c r="AA25" s="6">
        <f t="shared" si="16"/>
        <v>0</v>
      </c>
      <c r="AC25" s="6">
        <f t="shared" si="17"/>
        <v>0</v>
      </c>
      <c r="AD25" s="6">
        <f t="shared" si="18"/>
        <v>0</v>
      </c>
      <c r="AE25" s="6">
        <f t="shared" si="19"/>
        <v>0</v>
      </c>
      <c r="AF25" s="6">
        <f t="shared" si="20"/>
        <v>0</v>
      </c>
      <c r="AG25" s="6">
        <f t="shared" si="21"/>
        <v>0</v>
      </c>
      <c r="AI25" s="6">
        <f t="shared" si="22"/>
        <v>0</v>
      </c>
      <c r="AJ25" s="6">
        <f t="shared" si="23"/>
        <v>0</v>
      </c>
      <c r="AK25" s="6">
        <f t="shared" si="24"/>
        <v>0</v>
      </c>
      <c r="AL25" s="6">
        <f t="shared" si="25"/>
        <v>0</v>
      </c>
      <c r="AM25" s="6">
        <f t="shared" si="26"/>
        <v>0</v>
      </c>
      <c r="AO25" s="6">
        <f t="shared" si="27"/>
        <v>0</v>
      </c>
      <c r="AP25" s="6">
        <f t="shared" si="28"/>
        <v>0</v>
      </c>
      <c r="AQ25" s="6">
        <f t="shared" si="29"/>
        <v>0</v>
      </c>
      <c r="AR25" s="6">
        <f t="shared" si="30"/>
        <v>0</v>
      </c>
      <c r="AS25" s="6">
        <f t="shared" si="31"/>
        <v>0</v>
      </c>
      <c r="AU25">
        <f t="shared" si="32"/>
        <v>120</v>
      </c>
    </row>
    <row r="26" spans="1:47" x14ac:dyDescent="0.3">
      <c r="A26" s="14"/>
      <c r="B26" s="15"/>
      <c r="C26" s="15"/>
      <c r="D26" s="15"/>
      <c r="E26" s="15"/>
      <c r="F26" s="29">
        <f t="shared" si="0"/>
        <v>0</v>
      </c>
      <c r="G26" s="29"/>
      <c r="H26" s="29">
        <f t="shared" si="1"/>
        <v>0</v>
      </c>
      <c r="I26" s="30"/>
      <c r="K26">
        <f t="shared" si="2"/>
        <v>120</v>
      </c>
      <c r="L26" s="6">
        <f t="shared" si="3"/>
        <v>0</v>
      </c>
      <c r="M26" s="6"/>
      <c r="N26" s="6">
        <f t="shared" si="4"/>
        <v>0</v>
      </c>
      <c r="O26" s="5">
        <f t="shared" si="5"/>
        <v>0</v>
      </c>
      <c r="P26">
        <f t="shared" si="6"/>
        <v>120</v>
      </c>
      <c r="Q26" s="6">
        <f t="shared" si="7"/>
        <v>120</v>
      </c>
      <c r="R26" s="6">
        <f t="shared" si="8"/>
        <v>0</v>
      </c>
      <c r="S26" s="6">
        <f t="shared" si="9"/>
        <v>0</v>
      </c>
      <c r="T26" s="6">
        <f t="shared" si="10"/>
        <v>0</v>
      </c>
      <c r="U26" s="6">
        <f t="shared" si="11"/>
        <v>0</v>
      </c>
      <c r="W26" s="6">
        <f t="shared" si="12"/>
        <v>0</v>
      </c>
      <c r="X26" s="6">
        <f t="shared" si="13"/>
        <v>0</v>
      </c>
      <c r="Y26" s="6">
        <f t="shared" si="14"/>
        <v>0</v>
      </c>
      <c r="Z26" s="6">
        <f t="shared" si="15"/>
        <v>0</v>
      </c>
      <c r="AA26" s="6">
        <f t="shared" si="16"/>
        <v>0</v>
      </c>
      <c r="AC26" s="6">
        <f t="shared" si="17"/>
        <v>0</v>
      </c>
      <c r="AD26" s="6">
        <f t="shared" si="18"/>
        <v>0</v>
      </c>
      <c r="AE26" s="6">
        <f t="shared" si="19"/>
        <v>0</v>
      </c>
      <c r="AF26" s="6">
        <f t="shared" si="20"/>
        <v>0</v>
      </c>
      <c r="AG26" s="6">
        <f t="shared" si="21"/>
        <v>0</v>
      </c>
      <c r="AI26" s="6">
        <f t="shared" si="22"/>
        <v>0</v>
      </c>
      <c r="AJ26" s="6">
        <f t="shared" si="23"/>
        <v>0</v>
      </c>
      <c r="AK26" s="6">
        <f t="shared" si="24"/>
        <v>0</v>
      </c>
      <c r="AL26" s="6">
        <f t="shared" si="25"/>
        <v>0</v>
      </c>
      <c r="AM26" s="6">
        <f t="shared" si="26"/>
        <v>0</v>
      </c>
      <c r="AO26" s="6">
        <f t="shared" si="27"/>
        <v>0</v>
      </c>
      <c r="AP26" s="6">
        <f t="shared" si="28"/>
        <v>0</v>
      </c>
      <c r="AQ26" s="6">
        <f t="shared" si="29"/>
        <v>0</v>
      </c>
      <c r="AR26" s="6">
        <f t="shared" si="30"/>
        <v>0</v>
      </c>
      <c r="AS26" s="6">
        <f t="shared" si="31"/>
        <v>0</v>
      </c>
      <c r="AU26">
        <f t="shared" si="32"/>
        <v>120</v>
      </c>
    </row>
    <row r="27" spans="1:47" ht="15" thickBot="1" x14ac:dyDescent="0.35">
      <c r="A27" s="16"/>
      <c r="B27" s="17"/>
      <c r="C27" s="17"/>
      <c r="D27" s="17"/>
      <c r="E27" s="17"/>
      <c r="F27" s="40">
        <f t="shared" si="0"/>
        <v>0</v>
      </c>
      <c r="G27" s="40"/>
      <c r="H27" s="40">
        <f t="shared" si="1"/>
        <v>0</v>
      </c>
      <c r="I27" s="41"/>
      <c r="K27">
        <f t="shared" si="2"/>
        <v>120</v>
      </c>
      <c r="L27" s="6">
        <f t="shared" si="3"/>
        <v>0</v>
      </c>
      <c r="M27" s="6"/>
      <c r="N27" s="6">
        <f t="shared" si="4"/>
        <v>0</v>
      </c>
      <c r="O27" s="5">
        <f t="shared" si="5"/>
        <v>0</v>
      </c>
      <c r="P27">
        <f t="shared" si="6"/>
        <v>120</v>
      </c>
      <c r="Q27" s="6">
        <f t="shared" si="7"/>
        <v>120</v>
      </c>
      <c r="R27" s="6">
        <f t="shared" si="8"/>
        <v>0</v>
      </c>
      <c r="S27" s="6">
        <f t="shared" si="9"/>
        <v>0</v>
      </c>
      <c r="T27" s="6">
        <f t="shared" si="10"/>
        <v>0</v>
      </c>
      <c r="U27" s="6">
        <f t="shared" si="11"/>
        <v>0</v>
      </c>
      <c r="W27" s="6">
        <f t="shared" si="12"/>
        <v>0</v>
      </c>
      <c r="X27" s="6">
        <f t="shared" si="13"/>
        <v>0</v>
      </c>
      <c r="Y27" s="6">
        <f t="shared" si="14"/>
        <v>0</v>
      </c>
      <c r="Z27" s="6">
        <f t="shared" si="15"/>
        <v>0</v>
      </c>
      <c r="AA27" s="6">
        <f t="shared" si="16"/>
        <v>0</v>
      </c>
      <c r="AC27" s="6">
        <f t="shared" si="17"/>
        <v>0</v>
      </c>
      <c r="AD27" s="6">
        <f t="shared" si="18"/>
        <v>0</v>
      </c>
      <c r="AE27" s="6">
        <f t="shared" si="19"/>
        <v>0</v>
      </c>
      <c r="AF27" s="6">
        <f t="shared" si="20"/>
        <v>0</v>
      </c>
      <c r="AG27" s="6">
        <f t="shared" si="21"/>
        <v>0</v>
      </c>
      <c r="AI27" s="6">
        <f t="shared" si="22"/>
        <v>0</v>
      </c>
      <c r="AJ27" s="6">
        <f t="shared" si="23"/>
        <v>0</v>
      </c>
      <c r="AK27" s="6">
        <f t="shared" si="24"/>
        <v>0</v>
      </c>
      <c r="AL27" s="6">
        <f t="shared" si="25"/>
        <v>0</v>
      </c>
      <c r="AM27" s="6">
        <f t="shared" si="26"/>
        <v>0</v>
      </c>
      <c r="AO27" s="6">
        <f t="shared" si="27"/>
        <v>0</v>
      </c>
      <c r="AP27" s="6">
        <f t="shared" si="28"/>
        <v>0</v>
      </c>
      <c r="AQ27" s="6">
        <f t="shared" si="29"/>
        <v>0</v>
      </c>
      <c r="AR27" s="6">
        <f t="shared" si="30"/>
        <v>0</v>
      </c>
      <c r="AS27" s="6">
        <f t="shared" si="31"/>
        <v>0</v>
      </c>
      <c r="AU27">
        <f t="shared" si="32"/>
        <v>120</v>
      </c>
    </row>
    <row r="28" spans="1:47" ht="16.5" customHeight="1" x14ac:dyDescent="0.3">
      <c r="A28" s="45" t="s">
        <v>21</v>
      </c>
      <c r="B28" s="47">
        <f>SUM(B4:B27)</f>
        <v>0</v>
      </c>
      <c r="C28" s="42" t="s">
        <v>25</v>
      </c>
      <c r="D28" s="33"/>
      <c r="E28" s="34"/>
      <c r="F28" s="38">
        <f>SUM(F4:G27)</f>
        <v>0</v>
      </c>
      <c r="G28" s="42" t="s">
        <v>26</v>
      </c>
      <c r="H28" s="38">
        <f>SUM(H4:I27)</f>
        <v>0</v>
      </c>
      <c r="I28" s="42" t="s">
        <v>26</v>
      </c>
    </row>
    <row r="29" spans="1:47" ht="16.5" customHeight="1" thickBot="1" x14ac:dyDescent="0.35">
      <c r="A29" s="46"/>
      <c r="B29" s="48"/>
      <c r="C29" s="43"/>
      <c r="D29" s="35"/>
      <c r="E29" s="36"/>
      <c r="F29" s="39"/>
      <c r="G29" s="43"/>
      <c r="H29" s="39"/>
      <c r="I29" s="43"/>
    </row>
    <row r="30" spans="1:47" ht="16.5" customHeight="1" thickBot="1" x14ac:dyDescent="0.35">
      <c r="A30" s="37"/>
      <c r="B30" s="37"/>
      <c r="C30" s="37"/>
      <c r="D30" s="37"/>
      <c r="E30" s="37"/>
      <c r="F30" s="37"/>
      <c r="G30" s="37"/>
      <c r="H30" s="37"/>
      <c r="I30" s="37"/>
    </row>
    <row r="31" spans="1:47" ht="16.5" customHeight="1" x14ac:dyDescent="0.3">
      <c r="A31" s="18" t="s">
        <v>24</v>
      </c>
      <c r="B31" s="19"/>
      <c r="C31" s="19"/>
      <c r="D31" s="19"/>
      <c r="E31" s="20"/>
      <c r="F31" s="26">
        <f>H28-F28</f>
        <v>0</v>
      </c>
      <c r="G31" s="24" t="s">
        <v>26</v>
      </c>
      <c r="H31" s="28"/>
      <c r="I31" s="28"/>
    </row>
    <row r="32" spans="1:47" ht="15" thickBot="1" x14ac:dyDescent="0.35">
      <c r="A32" s="21"/>
      <c r="B32" s="22"/>
      <c r="C32" s="22"/>
      <c r="D32" s="22"/>
      <c r="E32" s="23"/>
      <c r="F32" s="27"/>
      <c r="G32" s="25"/>
      <c r="H32" s="28"/>
      <c r="I32" s="28"/>
    </row>
    <row r="33" spans="1:9" x14ac:dyDescent="0.3">
      <c r="A33" s="28"/>
      <c r="B33" s="28"/>
      <c r="C33" s="28"/>
      <c r="D33" s="28"/>
      <c r="E33" s="28"/>
      <c r="F33" s="28"/>
      <c r="G33" s="28"/>
      <c r="H33" s="28"/>
      <c r="I33" s="28"/>
    </row>
    <row r="34" spans="1:9" x14ac:dyDescent="0.3">
      <c r="A34" s="28"/>
      <c r="B34" s="28"/>
      <c r="C34" s="28"/>
      <c r="D34" s="28"/>
      <c r="E34" s="28"/>
      <c r="F34" s="28"/>
      <c r="G34" s="28"/>
      <c r="H34" s="28"/>
      <c r="I34" s="28"/>
    </row>
    <row r="35" spans="1:9" x14ac:dyDescent="0.3">
      <c r="A35" s="28"/>
      <c r="B35" s="28"/>
      <c r="C35" s="28"/>
      <c r="D35" s="28"/>
      <c r="E35" s="28"/>
      <c r="F35" s="28"/>
      <c r="G35" s="28"/>
      <c r="H35" s="28"/>
      <c r="I35" s="28"/>
    </row>
    <row r="36" spans="1:9" x14ac:dyDescent="0.3">
      <c r="A36" s="28"/>
      <c r="B36" s="28"/>
      <c r="C36" s="28"/>
      <c r="D36" s="28"/>
      <c r="E36" s="28"/>
      <c r="F36" s="28"/>
      <c r="G36" s="28"/>
      <c r="H36" s="28"/>
      <c r="I36" s="28"/>
    </row>
    <row r="37" spans="1:9" x14ac:dyDescent="0.3">
      <c r="A37" s="28"/>
      <c r="B37" s="28"/>
      <c r="C37" s="28"/>
      <c r="D37" s="28"/>
      <c r="E37" s="28"/>
      <c r="F37" s="28"/>
      <c r="G37" s="28"/>
      <c r="H37" s="28"/>
      <c r="I37" s="28"/>
    </row>
    <row r="38" spans="1:9" x14ac:dyDescent="0.3">
      <c r="A38" s="28"/>
      <c r="B38" s="28"/>
      <c r="C38" s="28"/>
      <c r="D38" s="28"/>
      <c r="E38" s="28"/>
      <c r="F38" s="28"/>
      <c r="G38" s="28"/>
      <c r="H38" s="28"/>
      <c r="I38" s="28"/>
    </row>
    <row r="39" spans="1:9" x14ac:dyDescent="0.3">
      <c r="A39" s="28"/>
      <c r="B39" s="28"/>
      <c r="C39" s="28"/>
      <c r="D39" s="28"/>
      <c r="E39" s="28"/>
      <c r="F39" s="28"/>
      <c r="G39" s="28"/>
      <c r="H39" s="28"/>
      <c r="I39" s="28"/>
    </row>
    <row r="40" spans="1:9" x14ac:dyDescent="0.3">
      <c r="A40" s="28"/>
      <c r="B40" s="28"/>
      <c r="C40" s="28"/>
      <c r="D40" s="28"/>
      <c r="E40" s="28"/>
      <c r="F40" s="28"/>
      <c r="G40" s="28"/>
      <c r="H40" s="28"/>
      <c r="I40" s="28"/>
    </row>
    <row r="41" spans="1:9" x14ac:dyDescent="0.3">
      <c r="A41" s="28"/>
      <c r="B41" s="28"/>
      <c r="C41" s="28"/>
      <c r="D41" s="28"/>
      <c r="E41" s="28"/>
      <c r="F41" s="28"/>
      <c r="G41" s="28"/>
      <c r="H41" s="28"/>
      <c r="I41" s="28"/>
    </row>
    <row r="42" spans="1:9" x14ac:dyDescent="0.3">
      <c r="A42" s="28"/>
      <c r="B42" s="28"/>
      <c r="C42" s="28"/>
      <c r="D42" s="28"/>
      <c r="E42" s="28"/>
      <c r="F42" s="28"/>
      <c r="G42" s="28"/>
      <c r="H42" s="28"/>
      <c r="I42" s="28"/>
    </row>
    <row r="43" spans="1:9" x14ac:dyDescent="0.3">
      <c r="A43" s="28"/>
      <c r="B43" s="28"/>
      <c r="C43" s="28"/>
      <c r="D43" s="28"/>
      <c r="E43" s="28"/>
      <c r="F43" s="28"/>
      <c r="G43" s="28"/>
      <c r="H43" s="28"/>
      <c r="I43" s="28"/>
    </row>
    <row r="44" spans="1:9" x14ac:dyDescent="0.3">
      <c r="A44" s="28"/>
      <c r="B44" s="28"/>
      <c r="C44" s="28"/>
      <c r="D44" s="28"/>
      <c r="E44" s="28"/>
      <c r="F44" s="28"/>
      <c r="G44" s="28"/>
      <c r="H44" s="28"/>
      <c r="I44" s="28"/>
    </row>
  </sheetData>
  <sheetProtection algorithmName="SHA-512" hashValue="2jXARsHSGjIPJtR7SCO2avtvD9c/qcT0p9K2yLkY8npacvEsOGy9can0KNGKYeoy8oRvz7jekmmMmLom0GmaFw==" saltValue="QvQfdZyVJXdtkHxLUK2jPw==" spinCount="100000" sheet="1" objects="1" scenarios="1" selectLockedCells="1"/>
  <mergeCells count="66">
    <mergeCell ref="A1:H1"/>
    <mergeCell ref="A2:H2"/>
    <mergeCell ref="A28:A29"/>
    <mergeCell ref="B28:B29"/>
    <mergeCell ref="C28:C29"/>
    <mergeCell ref="G28:G29"/>
    <mergeCell ref="F8:G8"/>
    <mergeCell ref="F7:G7"/>
    <mergeCell ref="I28:I29"/>
    <mergeCell ref="F13:G13"/>
    <mergeCell ref="F12:G12"/>
    <mergeCell ref="F11:G11"/>
    <mergeCell ref="F10:G10"/>
    <mergeCell ref="F16:G16"/>
    <mergeCell ref="F15:G15"/>
    <mergeCell ref="F14:G14"/>
    <mergeCell ref="F5:G5"/>
    <mergeCell ref="F4:G4"/>
    <mergeCell ref="F3:G3"/>
    <mergeCell ref="F22:G22"/>
    <mergeCell ref="F21:G21"/>
    <mergeCell ref="F20:G20"/>
    <mergeCell ref="F19:G19"/>
    <mergeCell ref="F18:G18"/>
    <mergeCell ref="F17:G17"/>
    <mergeCell ref="F9:G9"/>
    <mergeCell ref="H15:I15"/>
    <mergeCell ref="F27:G27"/>
    <mergeCell ref="F24:G24"/>
    <mergeCell ref="F23:G23"/>
    <mergeCell ref="F6:G6"/>
    <mergeCell ref="H20:I20"/>
    <mergeCell ref="H19:I19"/>
    <mergeCell ref="H18:I18"/>
    <mergeCell ref="H17:I17"/>
    <mergeCell ref="H16:I16"/>
    <mergeCell ref="H6:I6"/>
    <mergeCell ref="H5:I5"/>
    <mergeCell ref="H4:I4"/>
    <mergeCell ref="H14:I14"/>
    <mergeCell ref="H13:I13"/>
    <mergeCell ref="H12:I12"/>
    <mergeCell ref="H11:I11"/>
    <mergeCell ref="H10:I10"/>
    <mergeCell ref="H9:I9"/>
    <mergeCell ref="H21:I21"/>
    <mergeCell ref="H3:I3"/>
    <mergeCell ref="D28:E29"/>
    <mergeCell ref="A30:I30"/>
    <mergeCell ref="F28:F29"/>
    <mergeCell ref="H28:H29"/>
    <mergeCell ref="F26:G26"/>
    <mergeCell ref="F25:G25"/>
    <mergeCell ref="H26:I26"/>
    <mergeCell ref="H25:I25"/>
    <mergeCell ref="H27:I27"/>
    <mergeCell ref="H24:I24"/>
    <mergeCell ref="H23:I23"/>
    <mergeCell ref="H22:I22"/>
    <mergeCell ref="H8:I8"/>
    <mergeCell ref="H7:I7"/>
    <mergeCell ref="A31:E32"/>
    <mergeCell ref="G31:G32"/>
    <mergeCell ref="F31:F32"/>
    <mergeCell ref="H31:I32"/>
    <mergeCell ref="A33:I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Fosfaatgebruiksruimte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 Speelman</dc:creator>
  <cp:lastModifiedBy>Jasper Speelman</cp:lastModifiedBy>
  <dcterms:created xsi:type="dcterms:W3CDTF">2020-10-12T06:44:59Z</dcterms:created>
  <dcterms:modified xsi:type="dcterms:W3CDTF">2020-11-06T09:45:25Z</dcterms:modified>
</cp:coreProperties>
</file>